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20-2021" sheetId="1" r:id="rId1"/>
  </sheets>
  <externalReferences>
    <externalReference r:id="rId4"/>
  </externalReferences>
  <definedNames>
    <definedName name="_xlnm._FilterDatabase" localSheetId="0" hidden="1">'2020-2021'!$A$10:$F$247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'2020-2021'!$A$1:$F$247</definedName>
  </definedNames>
  <calcPr fullCalcOnLoad="1" refMode="R1C1"/>
</workbook>
</file>

<file path=xl/sharedStrings.xml><?xml version="1.0" encoding="utf-8"?>
<sst xmlns="http://schemas.openxmlformats.org/spreadsheetml/2006/main" count="599" uniqueCount="252">
  <si>
    <t>48.2.01.00000</t>
  </si>
  <si>
    <t>48.2.01.00590</t>
  </si>
  <si>
    <t>48.2.00.00000</t>
  </si>
  <si>
    <t>48.3.00.00000</t>
  </si>
  <si>
    <t>48.3.01.00000</t>
  </si>
  <si>
    <t>48.3.01.00590</t>
  </si>
  <si>
    <t>48.4.00.00000</t>
  </si>
  <si>
    <t>48.4.01.00000</t>
  </si>
  <si>
    <t>48.4.01.99990</t>
  </si>
  <si>
    <t>48.4.02.00000</t>
  </si>
  <si>
    <t>48.4.02.99990</t>
  </si>
  <si>
    <t>49.0.00.00000</t>
  </si>
  <si>
    <t>49.1.00.00000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</si>
  <si>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</si>
  <si>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49.1.01.00000</t>
  </si>
  <si>
    <t>49.1.01.02110</t>
  </si>
  <si>
    <t>49.1.01.02040</t>
  </si>
  <si>
    <t>49.1.02.00000</t>
  </si>
  <si>
    <t>49.1.02.02040</t>
  </si>
  <si>
    <t>49.1.02.02400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</si>
  <si>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</si>
  <si>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49.1.02.51180</t>
  </si>
  <si>
    <t>49.1.02.59300</t>
  </si>
  <si>
    <t>30.0.00.00000</t>
  </si>
  <si>
    <t>30.1.00.00000</t>
  </si>
  <si>
    <t>30.1.03.00000</t>
  </si>
  <si>
    <t>30.1.03.20620</t>
  </si>
  <si>
    <t>31.0.00.00000</t>
  </si>
  <si>
    <t>31.0.01.00000</t>
  </si>
  <si>
    <t>31.0.01.00590</t>
  </si>
  <si>
    <t>49.1.02.D9300</t>
  </si>
  <si>
    <t>49.2.00.00000</t>
  </si>
  <si>
    <t>49.1.02.02030</t>
  </si>
  <si>
    <t>Резервный фонд</t>
  </si>
  <si>
    <t>Муниципальная программа "Обеспечение деятельности органов местного самоуправления городского поселения Новоаганск на 2018-2020 годы "</t>
  </si>
  <si>
    <t>Расходы на реализацию мероприятий в рамках муниципальной программы "Обеспечение деятельности органов местного самоуправления городского поселения Новоаганск на 2018-2020 годы "</t>
  </si>
  <si>
    <t xml:space="preserve"> к решению Совета депутатов </t>
  </si>
  <si>
    <t xml:space="preserve"> городского поселения Новоаганск</t>
  </si>
  <si>
    <t>45.0.02.82420</t>
  </si>
  <si>
    <t>45.0.02.S2420</t>
  </si>
  <si>
    <t>47.0.00.00000</t>
  </si>
  <si>
    <t>48.0.00.00000</t>
  </si>
  <si>
    <t>48.1.00.00000</t>
  </si>
  <si>
    <t>48.1.01.00000</t>
  </si>
  <si>
    <t>48.1.01.99990</t>
  </si>
  <si>
    <t>41.2.01.99990</t>
  </si>
  <si>
    <t>41.1.01.99990</t>
  </si>
  <si>
    <t>41.1.01.00000</t>
  </si>
  <si>
    <t>41.0.00.00000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</si>
  <si>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</si>
  <si>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</si>
  <si>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</si>
  <si>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</si>
  <si>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</si>
  <si>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</si>
  <si>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</si>
  <si>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</si>
  <si>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40.1.01.99990</t>
  </si>
  <si>
    <t>40.1.02.99990</t>
  </si>
  <si>
    <t>40.2.01.00000</t>
  </si>
  <si>
    <t>40.2.01.99990</t>
  </si>
  <si>
    <t>40.2.00.00000</t>
  </si>
  <si>
    <t>40.3.00.00000</t>
  </si>
  <si>
    <t>40.3.01.00000</t>
  </si>
  <si>
    <t>40.3.01.99990</t>
  </si>
  <si>
    <t>43.0.00.00000</t>
  </si>
  <si>
    <t>43.1.01.00000</t>
  </si>
  <si>
    <t>43.1.01.99990</t>
  </si>
  <si>
    <t>44.0.00.00000</t>
  </si>
  <si>
    <t>44.1.00.00000</t>
  </si>
  <si>
    <t>44.1.01.00000</t>
  </si>
  <si>
    <t>44.1.01.99990</t>
  </si>
  <si>
    <t>44.2.00.00000</t>
  </si>
  <si>
    <t>44.2.01.99990</t>
  </si>
  <si>
    <t>44.3.00.00000</t>
  </si>
  <si>
    <t>44.3.01.00000</t>
  </si>
  <si>
    <t>44.3.01.99990</t>
  </si>
  <si>
    <t>44.3.02.00000</t>
  </si>
  <si>
    <t>44.3.02.99990</t>
  </si>
  <si>
    <t>Сумма на 2020 год</t>
  </si>
  <si>
    <t>Условно утверждаемые расходы</t>
  </si>
  <si>
    <t>ИТОГО г.п.Новоаганск</t>
  </si>
  <si>
    <t>Расходы на реализацию мероприятий подпрограммы «Эффективное  использования и распоряжение муниципальным имуществом» в рамках муниципальной программы программы  «Управление муниципальным имуществом городского поселения Новоаганск на 2018-2020 годы»</t>
  </si>
  <si>
    <t>40.1.02.00000</t>
  </si>
  <si>
    <t>41.1.00.00000</t>
  </si>
  <si>
    <t>41.2.00.00000</t>
  </si>
  <si>
    <t>41.2.01.00000</t>
  </si>
  <si>
    <t>43.1.00.00000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</si>
  <si>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</si>
  <si>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</si>
  <si>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</si>
  <si>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</si>
  <si>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</si>
  <si>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Основное мероприятие «Минимизация ущерба при наступлении неблагоприятных обстоятельств, сопряженных с убытками»</t>
  </si>
  <si>
    <t>41.2.02.00000</t>
  </si>
  <si>
    <t>41.2.02.99990</t>
  </si>
  <si>
    <t>43.2.00.00000</t>
  </si>
  <si>
    <t>43.2.01.00000</t>
  </si>
  <si>
    <t>43.2.01.99990</t>
  </si>
  <si>
    <t>Наименование</t>
  </si>
  <si>
    <t>ЦСР</t>
  </si>
  <si>
    <t>ВР</t>
  </si>
  <si>
    <t>в том числе из регионального фонда компенсаций</t>
  </si>
  <si>
    <t>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</si>
  <si>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</si>
  <si>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</si>
  <si>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</si>
  <si>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</si>
  <si>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</si>
  <si>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</si>
  <si>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</si>
  <si>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</si>
  <si>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</si>
  <si>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</si>
  <si>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</si>
  <si>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</si>
  <si>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</si>
  <si>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</si>
  <si>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</si>
  <si>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Резервные средства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</si>
  <si>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</si>
  <si>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</si>
  <si>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</si>
  <si>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</si>
  <si>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 xml:space="preserve"> от  ______________ 2018 г.  №____</t>
  </si>
  <si>
    <t>45.0.01.84290</t>
  </si>
  <si>
    <t>Приложение 10</t>
  </si>
  <si>
    <t>Распределение бюджетных ассигнований по целевым статьям (муниципальным программам и непрограмным направлениям деятельности), группам  группам и подгруппам) видов расходов классификации расходов бюджета на плановый период 2020 и 2021 годов</t>
  </si>
  <si>
    <t>Сумма на 2021 год</t>
  </si>
  <si>
    <t>Муниципальная программа "Управление муниципальными финансами в городском поселении Новоаганск"</t>
  </si>
  <si>
    <t>Подпрограмма "Создание условий для эффективного управления муниципальными финансами, повышение устойчивости бюджета поселения" в рамках муниципальной программы "Управление муниципальными финансами в городском поселении Новоаганск"</t>
  </si>
  <si>
    <t>Основное мероприятие "Формирование резервного фонда администрации городского поселения"</t>
  </si>
  <si>
    <t>30.1.02.00000</t>
  </si>
  <si>
    <t>30.1.02.20610</t>
  </si>
  <si>
    <t>Основное мероприятие «Формирование условно утверждаемых расходов в бюджете городского поселения»</t>
  </si>
  <si>
    <t>Муниципальная программа"Развитие культуры, физической культуры и спорта в городском поселении Новоаганск"</t>
  </si>
  <si>
    <t>Основное мероприятие «Обеспечение проведения культурно-массовых мероприятий поселения»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</si>
  <si>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</si>
  <si>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Прочие мероприятия органов местного самоуправления в рамках муниципальной программы "Развитие культуры, физической культуры и спорта в городском поселении Новоаганск"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</si>
  <si>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</si>
  <si>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Основное мероприятие «Комплексное обеспечение культурно-досуговых потребностей жителей поселения»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</si>
  <si>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Новоаганскы"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</si>
  <si>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</si>
  <si>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</si>
  <si>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>Расходы на обеспечение деятельности учреждения в рамках муниципальной программы "Развитие культуры, физической культуры и спорта в городском поселении Новоаганск"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</si>
  <si>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</si>
  <si>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</si>
  <si>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Прочие мероприятия органов местного самоуправления в рамках муниципальной программы " Развитие культуры, физической культуры и спорта в городском поселении Новоаганск"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</si>
  <si>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</si>
  <si>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Муниципальная  программа «Безопасность жизнедеятельности в городском поселении Новоаганск»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</si>
  <si>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
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</si>
  <si>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</si>
  <si>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</si>
  <si>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</si>
  <si>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</si>
  <si>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</si>
  <si>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</si>
  <si>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</si>
  <si>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</si>
  <si>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</si>
  <si>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</si>
  <si>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</si>
  <si>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«Создание условий для обеспечения деятельности по народных дружин»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</si>
  <si>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</si>
  <si>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</si>
  <si>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</si>
  <si>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</si>
  <si>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</si>
  <si>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</si>
  <si>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</si>
  <si>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</si>
  <si>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в сфере общественного порядка»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</si>
  <si>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</si>
  <si>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</si>
  <si>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</si>
  <si>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</si>
  <si>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</si>
  <si>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</si>
  <si>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</si>
  <si>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</si>
  <si>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</si>
  <si>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</si>
  <si>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46.1.07.00000</t>
  </si>
  <si>
    <t>46.1.07.82310</t>
  </si>
  <si>
    <t>46.1.07.S2310</t>
  </si>
  <si>
    <t>46.1.08.00000</t>
  </si>
  <si>
    <t>46.1.08.82290</t>
  </si>
  <si>
    <t>46.1.08.S2290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</si>
  <si>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</si>
  <si>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
</t>
  </si>
  <si>
    <t>Основное мероприятие «Обеспечение реализации полномочий Совета депутатов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</si>
  <si>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</si>
  <si>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</si>
  <si>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>Основное мероприятие «Обеспечение реализации полномочий администрации городского поселения Новоаганск»</t>
  </si>
  <si>
    <t>Расходы на содержание главы поселения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</si>
  <si>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</si>
  <si>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</si>
  <si>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</si>
  <si>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 xml:space="preserve"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</si>
  <si>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</si>
  <si>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49.2.01.00000</t>
  </si>
  <si>
    <t>Основное мероприятие «Развитие муниципальной службы»</t>
  </si>
  <si>
    <t>49.2.01.02040</t>
  </si>
  <si>
    <t>49.2.01.02400</t>
  </si>
  <si>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</si>
  <si>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</si>
  <si>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</si>
  <si>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47.1.02.00000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</si>
  <si>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</si>
  <si>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</si>
  <si>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47.1.02.99990</t>
  </si>
  <si>
    <t xml:space="preserve">Муниципальная программа «Благоустройство территории городского поселения Новоаганск» 
</t>
  </si>
  <si>
    <t xml:space="preserve">Расходы на реализацию мероприятий муниципальной программы
«Благоустройство территории городского поселения Новоаганск»
 </t>
  </si>
  <si>
    <t xml:space="preserve"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
 </t>
  </si>
  <si>
    <t xml:space="preserve">Иные межбюджетные трансферты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
</t>
  </si>
  <si>
    <t>Софинансирование расходов на 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2018-2025 годы и на период до 2030 года" в рамках муниципальной программы «Благоустройство территории городского поселения Новоаганск»</t>
  </si>
  <si>
    <t xml:space="preserve">Муниципальная программа «Развитие транспортной системы  городского поселения Новоаганск» 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</si>
  <si>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</si>
  <si>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</si>
  <si>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</si>
  <si>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</si>
  <si>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</si>
  <si>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</si>
  <si>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</si>
  <si>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</si>
  <si>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>Иные межбюджетные трансферты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</si>
  <si>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Софинансирование иных межбюджетных трансфертов за счет 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«Автомобильные дороги» муниципальной программы «Развитие транспортной системы Нижневартовского района на 2018-2025 годы и на период до 2030 года»</t>
  </si>
  <si>
    <t>41.1.01.82390</t>
  </si>
  <si>
    <t>41.1.01.S2390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</si>
  <si>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</si>
  <si>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</si>
  <si>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</si>
  <si>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</si>
  <si>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</si>
  <si>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>43.1.02.00000</t>
  </si>
  <si>
    <t>43.1.02.99990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</si>
  <si>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</si>
  <si>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</si>
  <si>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</si>
  <si>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</si>
  <si>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</si>
  <si>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43.3.00.00000</t>
  </si>
  <si>
    <t>43.3.01.00000</t>
  </si>
  <si>
    <t>43.3.01.20020</t>
  </si>
  <si>
    <t>Муниципальная программа «Управление муниципальным имуществом городского поселения Новоаганск»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</si>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</sst>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0.0"/>
    <numFmt numFmtId="214" formatCode="#,##0.0_ ;\-#,##0.0\ "/>
    <numFmt numFmtId="215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5" fillId="0" borderId="0" xfId="62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5" fillId="24" borderId="10" xfId="0" applyNumberFormat="1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41" fontId="7" fillId="24" borderId="10" xfId="0" applyNumberFormat="1" applyFont="1" applyFill="1" applyBorder="1" applyAlignment="1">
      <alignment horizontal="left" vertical="top" wrapText="1"/>
    </xf>
    <xf numFmtId="41" fontId="5" fillId="24" borderId="10" xfId="0" applyNumberFormat="1" applyFont="1" applyFill="1" applyBorder="1" applyAlignment="1">
      <alignment horizontal="left" vertical="top" wrapText="1"/>
    </xf>
    <xf numFmtId="41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vertical="top"/>
    </xf>
    <xf numFmtId="164" fontId="7" fillId="24" borderId="10" xfId="0" applyNumberFormat="1" applyFont="1" applyFill="1" applyBorder="1" applyAlignment="1">
      <alignment horizontal="left" vertical="top" wrapText="1"/>
    </xf>
    <xf numFmtId="0" fontId="10" fillId="24" borderId="11" xfId="0" applyFont="1" applyFill="1" applyBorder="1" applyAlignment="1">
      <alignment/>
    </xf>
    <xf numFmtId="208" fontId="7" fillId="24" borderId="10" xfId="53" applyNumberFormat="1" applyFont="1" applyFill="1" applyBorder="1" applyAlignment="1" applyProtection="1">
      <alignment wrapText="1"/>
      <protection hidden="1"/>
    </xf>
    <xf numFmtId="208" fontId="5" fillId="24" borderId="10" xfId="53" applyNumberFormat="1" applyFont="1" applyFill="1" applyBorder="1" applyAlignment="1" applyProtection="1">
      <alignment wrapText="1"/>
      <protection hidden="1"/>
    </xf>
    <xf numFmtId="49" fontId="5" fillId="24" borderId="10" xfId="0" applyNumberFormat="1" applyFont="1" applyFill="1" applyBorder="1" applyAlignment="1">
      <alignment horizontal="center" vertical="center" wrapText="1"/>
    </xf>
    <xf numFmtId="2" fontId="5" fillId="24" borderId="10" xfId="62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208" fontId="7" fillId="24" borderId="10" xfId="53" applyNumberFormat="1" applyFont="1" applyFill="1" applyBorder="1" applyAlignment="1" applyProtection="1">
      <alignment horizontal="left" vertical="top" wrapText="1"/>
      <protection hidden="1"/>
    </xf>
    <xf numFmtId="208" fontId="5" fillId="24" borderId="10" xfId="53" applyNumberFormat="1" applyFont="1" applyFill="1" applyBorder="1" applyAlignment="1" applyProtection="1">
      <alignment horizontal="left" vertical="top" wrapText="1"/>
      <protection hidden="1"/>
    </xf>
    <xf numFmtId="208" fontId="5" fillId="24" borderId="10" xfId="53" applyNumberFormat="1" applyFont="1" applyFill="1" applyBorder="1" applyAlignment="1" applyProtection="1">
      <alignment horizontal="left" vertical="top" wrapText="1"/>
      <protection hidden="1"/>
    </xf>
    <xf numFmtId="49" fontId="7" fillId="24" borderId="10" xfId="0" applyNumberFormat="1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top" wrapText="1"/>
    </xf>
    <xf numFmtId="208" fontId="5" fillId="24" borderId="10" xfId="53" applyNumberFormat="1" applyFont="1" applyFill="1" applyBorder="1" applyAlignment="1" applyProtection="1">
      <alignment wrapText="1"/>
      <protection hidden="1"/>
    </xf>
    <xf numFmtId="49" fontId="5" fillId="24" borderId="10" xfId="0" applyNumberFormat="1" applyFont="1" applyFill="1" applyBorder="1" applyAlignment="1">
      <alignment horizontal="center" vertical="top" wrapText="1"/>
    </xf>
    <xf numFmtId="2" fontId="5" fillId="24" borderId="0" xfId="0" applyNumberFormat="1" applyFont="1" applyFill="1" applyAlignment="1">
      <alignment wrapText="1"/>
    </xf>
    <xf numFmtId="49" fontId="5" fillId="24" borderId="10" xfId="0" applyNumberFormat="1" applyFont="1" applyFill="1" applyBorder="1" applyAlignment="1">
      <alignment horizontal="left" vertical="top" wrapText="1"/>
    </xf>
    <xf numFmtId="0" fontId="5" fillId="24" borderId="10" xfId="54" applyNumberFormat="1" applyFont="1" applyFill="1" applyBorder="1" applyAlignment="1" applyProtection="1">
      <alignment horizontal="left" vertical="top" wrapText="1"/>
      <protection hidden="1"/>
    </xf>
    <xf numFmtId="0" fontId="5" fillId="24" borderId="0" xfId="0" applyFont="1" applyFill="1" applyAlignment="1">
      <alignment wrapText="1"/>
    </xf>
    <xf numFmtId="208" fontId="7" fillId="24" borderId="10" xfId="53" applyNumberFormat="1" applyFont="1" applyFill="1" applyBorder="1" applyAlignment="1" applyProtection="1">
      <alignment wrapText="1"/>
      <protection hidden="1"/>
    </xf>
    <xf numFmtId="0" fontId="5" fillId="24" borderId="10" xfId="53" applyNumberFormat="1" applyFont="1" applyFill="1" applyBorder="1" applyAlignment="1" applyProtection="1">
      <alignment horizontal="left" vertical="top" wrapText="1"/>
      <protection hidden="1"/>
    </xf>
    <xf numFmtId="210" fontId="7" fillId="24" borderId="10" xfId="53" applyNumberFormat="1" applyFont="1" applyFill="1" applyBorder="1" applyAlignment="1" applyProtection="1">
      <alignment horizontal="center" vertical="center"/>
      <protection hidden="1"/>
    </xf>
    <xf numFmtId="208" fontId="7" fillId="24" borderId="10" xfId="53" applyNumberFormat="1" applyFont="1" applyFill="1" applyBorder="1" applyAlignment="1" applyProtection="1">
      <alignment horizontal="center" vertical="center"/>
      <protection hidden="1"/>
    </xf>
    <xf numFmtId="0" fontId="7" fillId="24" borderId="10" xfId="0" applyFont="1" applyFill="1" applyBorder="1" applyAlignment="1">
      <alignment vertical="top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wrapText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0" fontId="5" fillId="24" borderId="10" xfId="0" applyFont="1" applyFill="1" applyBorder="1" applyAlignment="1">
      <alignment horizontal="left" vertical="top" wrapText="1"/>
    </xf>
    <xf numFmtId="208" fontId="5" fillId="24" borderId="0" xfId="53" applyNumberFormat="1" applyFont="1" applyFill="1" applyBorder="1" applyAlignment="1" applyProtection="1">
      <alignment wrapText="1"/>
      <protection hidden="1"/>
    </xf>
    <xf numFmtId="208" fontId="5" fillId="24" borderId="12" xfId="53" applyNumberFormat="1" applyFont="1" applyFill="1" applyBorder="1" applyAlignment="1" applyProtection="1">
      <alignment wrapText="1"/>
      <protection hidden="1"/>
    </xf>
    <xf numFmtId="41" fontId="7" fillId="24" borderId="10" xfId="0" applyNumberFormat="1" applyFont="1" applyFill="1" applyBorder="1" applyAlignment="1">
      <alignment vertical="top"/>
    </xf>
    <xf numFmtId="173" fontId="5" fillId="24" borderId="10" xfId="0" applyNumberFormat="1" applyFont="1" applyFill="1" applyBorder="1" applyAlignment="1">
      <alignment horizontal="left" vertical="top" wrapText="1"/>
    </xf>
    <xf numFmtId="41" fontId="5" fillId="24" borderId="10" xfId="0" applyNumberFormat="1" applyFont="1" applyFill="1" applyBorder="1" applyAlignment="1">
      <alignment vertical="top"/>
    </xf>
    <xf numFmtId="210" fontId="5" fillId="24" borderId="11" xfId="54" applyNumberFormat="1" applyFont="1" applyFill="1" applyBorder="1" applyAlignment="1" applyProtection="1">
      <alignment horizontal="center" vertical="center"/>
      <protection hidden="1"/>
    </xf>
    <xf numFmtId="0" fontId="5" fillId="24" borderId="13" xfId="53" applyNumberFormat="1" applyFont="1" applyFill="1" applyBorder="1" applyAlignment="1" applyProtection="1">
      <alignment horizontal="left" vertical="top" wrapText="1"/>
      <protection hidden="1"/>
    </xf>
    <xf numFmtId="49" fontId="5" fillId="24" borderId="10" xfId="0" applyNumberFormat="1" applyFont="1" applyFill="1" applyBorder="1" applyAlignment="1">
      <alignment horizontal="center" vertical="center" wrapText="1"/>
    </xf>
    <xf numFmtId="210" fontId="5" fillId="24" borderId="10" xfId="54" applyNumberFormat="1" applyFont="1" applyFill="1" applyBorder="1" applyAlignment="1" applyProtection="1">
      <alignment horizontal="center" vertical="center"/>
      <protection hidden="1"/>
    </xf>
    <xf numFmtId="208" fontId="5" fillId="24" borderId="14" xfId="54" applyNumberFormat="1" applyFont="1" applyFill="1" applyBorder="1" applyAlignment="1" applyProtection="1">
      <alignment horizontal="left" vertical="top" wrapText="1"/>
      <protection hidden="1"/>
    </xf>
    <xf numFmtId="208" fontId="5" fillId="24" borderId="10" xfId="54" applyNumberFormat="1" applyFont="1" applyFill="1" applyBorder="1" applyAlignment="1" applyProtection="1">
      <alignment horizontal="center" vertical="center"/>
      <protection hidden="1"/>
    </xf>
    <xf numFmtId="0" fontId="0" fillId="24" borderId="15" xfId="0" applyFont="1" applyFill="1" applyBorder="1" applyAlignment="1">
      <alignment horizontal="center"/>
    </xf>
    <xf numFmtId="0" fontId="0" fillId="24" borderId="15" xfId="0" applyFont="1" applyFill="1" applyBorder="1" applyAlignment="1">
      <alignment/>
    </xf>
    <xf numFmtId="201" fontId="7" fillId="24" borderId="10" xfId="62" applyNumberFormat="1" applyFont="1" applyFill="1" applyBorder="1" applyAlignment="1">
      <alignment vertical="top" wrapText="1"/>
    </xf>
    <xf numFmtId="201" fontId="5" fillId="24" borderId="10" xfId="62" applyNumberFormat="1" applyFont="1" applyFill="1" applyBorder="1" applyAlignment="1">
      <alignment vertical="top" wrapText="1"/>
    </xf>
    <xf numFmtId="201" fontId="7" fillId="24" borderId="10" xfId="62" applyNumberFormat="1" applyFont="1" applyFill="1" applyBorder="1" applyAlignment="1">
      <alignment horizontal="right" vertical="top" wrapText="1"/>
    </xf>
    <xf numFmtId="201" fontId="5" fillId="24" borderId="10" xfId="62" applyNumberFormat="1" applyFont="1" applyFill="1" applyBorder="1" applyAlignment="1">
      <alignment horizontal="right" vertical="top" wrapText="1"/>
    </xf>
    <xf numFmtId="201" fontId="7" fillId="24" borderId="10" xfId="62" applyNumberFormat="1" applyFont="1" applyFill="1" applyBorder="1" applyAlignment="1">
      <alignment horizontal="right" vertical="center" wrapText="1"/>
    </xf>
    <xf numFmtId="201" fontId="5" fillId="24" borderId="10" xfId="62" applyNumberFormat="1" applyFont="1" applyFill="1" applyBorder="1" applyAlignment="1">
      <alignment horizontal="right" vertical="center" wrapText="1"/>
    </xf>
    <xf numFmtId="201" fontId="5" fillId="24" borderId="10" xfId="62" applyNumberFormat="1" applyFont="1" applyFill="1" applyBorder="1" applyAlignment="1">
      <alignment vertical="center" wrapText="1"/>
    </xf>
    <xf numFmtId="201" fontId="7" fillId="24" borderId="10" xfId="62" applyNumberFormat="1" applyFont="1" applyFill="1" applyBorder="1" applyAlignment="1">
      <alignment horizontal="right" vertical="top"/>
    </xf>
    <xf numFmtId="201" fontId="5" fillId="24" borderId="10" xfId="62" applyNumberFormat="1" applyFont="1" applyFill="1" applyBorder="1" applyAlignment="1">
      <alignment horizontal="right" vertical="top"/>
    </xf>
    <xf numFmtId="201" fontId="5" fillId="24" borderId="10" xfId="62" applyNumberFormat="1" applyFont="1" applyFill="1" applyBorder="1" applyAlignment="1">
      <alignment horizontal="right"/>
    </xf>
    <xf numFmtId="201" fontId="5" fillId="24" borderId="10" xfId="62" applyNumberFormat="1" applyFont="1" applyFill="1" applyBorder="1" applyAlignment="1">
      <alignment/>
    </xf>
    <xf numFmtId="201" fontId="5" fillId="24" borderId="10" xfId="62" applyNumberFormat="1" applyFont="1" applyFill="1" applyBorder="1" applyAlignment="1">
      <alignment horizontal="right"/>
    </xf>
    <xf numFmtId="177" fontId="7" fillId="24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22" borderId="10" xfId="0" applyFont="1" applyFill="1" applyBorder="1" applyAlignment="1">
      <alignment horizontal="left" vertical="top" wrapText="1"/>
    </xf>
    <xf numFmtId="49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/>
    </xf>
    <xf numFmtId="201" fontId="5" fillId="22" borderId="10" xfId="62" applyNumberFormat="1" applyFont="1" applyFill="1" applyBorder="1" applyAlignment="1">
      <alignment vertical="top" wrapText="1"/>
    </xf>
    <xf numFmtId="0" fontId="5" fillId="22" borderId="0" xfId="0" applyFont="1" applyFill="1" applyAlignment="1">
      <alignment wrapText="1"/>
    </xf>
    <xf numFmtId="0" fontId="7" fillId="22" borderId="10" xfId="0" applyFont="1" applyFill="1" applyBorder="1" applyAlignment="1">
      <alignment/>
    </xf>
    <xf numFmtId="201" fontId="5" fillId="22" borderId="10" xfId="62" applyNumberFormat="1" applyFont="1" applyFill="1" applyBorder="1" applyAlignment="1">
      <alignment horizontal="right" vertical="top" wrapText="1"/>
    </xf>
    <xf numFmtId="49" fontId="5" fillId="22" borderId="10" xfId="0" applyNumberFormat="1" applyFont="1" applyFill="1" applyBorder="1" applyAlignment="1">
      <alignment horizontal="center" vertical="top" wrapText="1"/>
    </xf>
    <xf numFmtId="41" fontId="5" fillId="22" borderId="10" xfId="0" applyNumberFormat="1" applyFont="1" applyFill="1" applyBorder="1" applyAlignment="1">
      <alignment horizontal="left" vertical="top" wrapText="1"/>
    </xf>
    <xf numFmtId="201" fontId="5" fillId="22" borderId="10" xfId="62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zoomScalePageLayoutView="0" workbookViewId="0" topLeftCell="A179">
      <selection activeCell="A85" sqref="A85:F85"/>
    </sheetView>
  </sheetViews>
  <sheetFormatPr defaultColWidth="9.00390625" defaultRowHeight="12.75"/>
  <cols>
    <col min="1" max="1" width="61.625" style="0" customWidth="1"/>
    <col min="2" max="2" width="13.625" style="0" customWidth="1"/>
    <col min="3" max="3" width="5.125" style="0" customWidth="1"/>
    <col min="4" max="4" width="14.125" style="0" hidden="1" customWidth="1"/>
    <col min="5" max="5" width="11.25390625" style="0" customWidth="1"/>
    <col min="6" max="6" width="12.125" style="0" customWidth="1"/>
  </cols>
  <sheetData>
    <row r="1" spans="2:8" ht="12.75">
      <c r="B1" s="1"/>
      <c r="C1" s="84" t="s">
        <v>126</v>
      </c>
      <c r="D1" s="84"/>
      <c r="E1" s="84"/>
      <c r="F1" s="84"/>
      <c r="H1" s="1"/>
    </row>
    <row r="2" spans="2:8" ht="12.75">
      <c r="B2" s="1"/>
      <c r="C2" s="84" t="s">
        <v>36</v>
      </c>
      <c r="D2" s="84"/>
      <c r="E2" s="84"/>
      <c r="F2" s="84"/>
      <c r="H2" s="1"/>
    </row>
    <row r="3" spans="1:8" ht="12.75">
      <c r="A3" s="2"/>
      <c r="B3" s="1"/>
      <c r="C3" s="83" t="s">
        <v>37</v>
      </c>
      <c r="D3" s="83"/>
      <c r="E3" s="83"/>
      <c r="F3" s="83"/>
      <c r="H3" s="1"/>
    </row>
    <row r="4" spans="1:8" ht="12.75">
      <c r="A4" s="2"/>
      <c r="B4" s="1"/>
      <c r="C4" s="83" t="s">
        <v>124</v>
      </c>
      <c r="D4" s="83"/>
      <c r="E4" s="83"/>
      <c r="F4" s="83"/>
      <c r="H4" s="1"/>
    </row>
    <row r="5" spans="1:3" ht="12.75">
      <c r="A5" s="2"/>
      <c r="C5" s="2"/>
    </row>
    <row r="6" spans="1:6" ht="12.75">
      <c r="A6" s="87" t="s">
        <v>127</v>
      </c>
      <c r="B6" s="88"/>
      <c r="C6" s="88"/>
      <c r="D6" s="88"/>
      <c r="E6" s="88"/>
      <c r="F6" s="89"/>
    </row>
    <row r="7" spans="1:6" ht="34.5" customHeight="1">
      <c r="A7" s="88"/>
      <c r="B7" s="88"/>
      <c r="C7" s="88"/>
      <c r="D7" s="88"/>
      <c r="E7" s="88"/>
      <c r="F7" s="89"/>
    </row>
    <row r="8" spans="1:3" ht="14.25">
      <c r="A8" s="3"/>
      <c r="B8" s="2"/>
      <c r="C8" s="2"/>
    </row>
    <row r="9" spans="1:5" ht="12.75">
      <c r="A9" s="4"/>
      <c r="B9" s="4"/>
      <c r="C9" s="4"/>
      <c r="D9" s="2"/>
      <c r="E9" s="2"/>
    </row>
    <row r="10" spans="1:6" ht="12.75" customHeight="1">
      <c r="A10" s="90" t="s">
        <v>99</v>
      </c>
      <c r="B10" s="85" t="s">
        <v>100</v>
      </c>
      <c r="C10" s="85" t="s">
        <v>101</v>
      </c>
      <c r="D10" s="6"/>
      <c r="E10" s="85" t="s">
        <v>79</v>
      </c>
      <c r="F10" s="85" t="s">
        <v>128</v>
      </c>
    </row>
    <row r="11" spans="1:6" ht="14.25" customHeight="1">
      <c r="A11" s="90"/>
      <c r="B11" s="86"/>
      <c r="C11" s="86"/>
      <c r="D11" s="7" t="s">
        <v>102</v>
      </c>
      <c r="E11" s="86"/>
      <c r="F11" s="86"/>
    </row>
    <row r="12" spans="1:6" ht="12.75">
      <c r="A12" s="8">
        <v>1</v>
      </c>
      <c r="B12" s="8">
        <v>2</v>
      </c>
      <c r="C12" s="8">
        <v>3</v>
      </c>
      <c r="D12" s="5"/>
      <c r="E12" s="8">
        <v>4</v>
      </c>
      <c r="F12" s="8">
        <v>5</v>
      </c>
    </row>
    <row r="13" spans="1:6" ht="25.5">
      <c r="A13" s="31" t="s">
        <v>129</v>
      </c>
      <c r="B13" s="22" t="s">
        <v>23</v>
      </c>
      <c r="C13" s="22"/>
      <c r="D13" s="23"/>
      <c r="E13" s="70">
        <f>E14</f>
        <v>4015.5</v>
      </c>
      <c r="F13" s="70">
        <f>F14</f>
        <v>7713.6</v>
      </c>
    </row>
    <row r="14" spans="1:6" ht="51" customHeight="1">
      <c r="A14" s="32" t="s">
        <v>130</v>
      </c>
      <c r="B14" s="33" t="s">
        <v>24</v>
      </c>
      <c r="C14" s="33"/>
      <c r="D14" s="24"/>
      <c r="E14" s="71">
        <f>E15+E19</f>
        <v>4015.5</v>
      </c>
      <c r="F14" s="71">
        <f>F15+F19</f>
        <v>7713.6</v>
      </c>
    </row>
    <row r="15" spans="1:6" ht="25.5">
      <c r="A15" s="32" t="s">
        <v>131</v>
      </c>
      <c r="B15" s="33" t="s">
        <v>132</v>
      </c>
      <c r="C15" s="33"/>
      <c r="D15" s="24"/>
      <c r="E15" s="71">
        <f aca="true" t="shared" si="0" ref="E15:F17">E16</f>
        <v>470</v>
      </c>
      <c r="F15" s="71">
        <f t="shared" si="0"/>
        <v>470</v>
      </c>
    </row>
    <row r="16" spans="1:6" ht="12.75">
      <c r="A16" s="35" t="s">
        <v>33</v>
      </c>
      <c r="B16" s="33" t="s">
        <v>133</v>
      </c>
      <c r="C16" s="33"/>
      <c r="D16" s="24"/>
      <c r="E16" s="71">
        <f t="shared" si="0"/>
        <v>470</v>
      </c>
      <c r="F16" s="71">
        <f t="shared" si="0"/>
        <v>470</v>
      </c>
    </row>
    <row r="17" spans="1:6" ht="12.75">
      <c r="A17" s="35" t="s">
        <v>108</v>
      </c>
      <c r="B17" s="33" t="s">
        <v>133</v>
      </c>
      <c r="C17" s="33" t="s">
        <v>109</v>
      </c>
      <c r="D17" s="24"/>
      <c r="E17" s="71">
        <f t="shared" si="0"/>
        <v>470</v>
      </c>
      <c r="F17" s="71">
        <f t="shared" si="0"/>
        <v>470</v>
      </c>
    </row>
    <row r="18" spans="1:6" ht="12.75">
      <c r="A18" s="35" t="s">
        <v>119</v>
      </c>
      <c r="B18" s="33" t="s">
        <v>133</v>
      </c>
      <c r="C18" s="33" t="s">
        <v>120</v>
      </c>
      <c r="D18" s="24"/>
      <c r="E18" s="71">
        <v>470</v>
      </c>
      <c r="F18" s="71">
        <v>470</v>
      </c>
    </row>
    <row r="19" spans="1:6" ht="25.5">
      <c r="A19" s="35" t="s">
        <v>134</v>
      </c>
      <c r="B19" s="33" t="s">
        <v>25</v>
      </c>
      <c r="C19" s="33"/>
      <c r="D19" s="24"/>
      <c r="E19" s="71">
        <f aca="true" t="shared" si="1" ref="E19:F21">E20</f>
        <v>3545.5</v>
      </c>
      <c r="F19" s="71">
        <f t="shared" si="1"/>
        <v>7243.6</v>
      </c>
    </row>
    <row r="20" spans="1:6" ht="12.75">
      <c r="A20" s="35" t="s">
        <v>80</v>
      </c>
      <c r="B20" s="33" t="s">
        <v>26</v>
      </c>
      <c r="C20" s="33"/>
      <c r="D20" s="24"/>
      <c r="E20" s="71">
        <f t="shared" si="1"/>
        <v>3545.5</v>
      </c>
      <c r="F20" s="71">
        <f t="shared" si="1"/>
        <v>7243.6</v>
      </c>
    </row>
    <row r="21" spans="1:6" ht="12.75">
      <c r="A21" s="35" t="s">
        <v>108</v>
      </c>
      <c r="B21" s="33" t="s">
        <v>26</v>
      </c>
      <c r="C21" s="33" t="s">
        <v>109</v>
      </c>
      <c r="D21" s="24"/>
      <c r="E21" s="71">
        <f t="shared" si="1"/>
        <v>3545.5</v>
      </c>
      <c r="F21" s="71">
        <f t="shared" si="1"/>
        <v>7243.6</v>
      </c>
    </row>
    <row r="22" spans="1:6" ht="12.75">
      <c r="A22" s="35" t="s">
        <v>119</v>
      </c>
      <c r="B22" s="33" t="s">
        <v>26</v>
      </c>
      <c r="C22" s="33" t="s">
        <v>120</v>
      </c>
      <c r="D22" s="24"/>
      <c r="E22" s="71">
        <v>3545.5</v>
      </c>
      <c r="F22" s="71">
        <v>7243.6</v>
      </c>
    </row>
    <row r="23" spans="1:6" ht="38.25">
      <c r="A23" s="36" t="s">
        <v>34</v>
      </c>
      <c r="B23" s="33" t="s">
        <v>27</v>
      </c>
      <c r="C23" s="33"/>
      <c r="D23" s="23"/>
      <c r="E23" s="70">
        <f>E24</f>
        <v>22086.2</v>
      </c>
      <c r="F23" s="70">
        <f>F24</f>
        <v>22086.2</v>
      </c>
    </row>
    <row r="24" spans="1:6" ht="38.25">
      <c r="A24" s="37" t="s">
        <v>35</v>
      </c>
      <c r="B24" s="33" t="s">
        <v>28</v>
      </c>
      <c r="C24" s="33"/>
      <c r="D24" s="24"/>
      <c r="E24" s="71">
        <f>E25</f>
        <v>22086.2</v>
      </c>
      <c r="F24" s="71">
        <f>F25</f>
        <v>22086.2</v>
      </c>
    </row>
    <row r="25" spans="1:6" ht="38.25">
      <c r="A25" s="91" t="s">
        <v>251</v>
      </c>
      <c r="B25" s="92" t="s">
        <v>29</v>
      </c>
      <c r="C25" s="92"/>
      <c r="D25" s="93"/>
      <c r="E25" s="94">
        <f>E26+E28+E30</f>
        <v>22086.2</v>
      </c>
      <c r="F25" s="94">
        <f>F26+F28+F30</f>
        <v>22086.2</v>
      </c>
    </row>
    <row r="26" spans="1:6" ht="51">
      <c r="A26" s="35" t="s">
        <v>121</v>
      </c>
      <c r="B26" s="33" t="s">
        <v>29</v>
      </c>
      <c r="C26" s="33" t="s">
        <v>112</v>
      </c>
      <c r="D26" s="24"/>
      <c r="E26" s="71">
        <f>E27</f>
        <v>18241.7</v>
      </c>
      <c r="F26" s="71">
        <f>F27</f>
        <v>18241.7</v>
      </c>
    </row>
    <row r="27" spans="1:6" ht="12.75">
      <c r="A27" s="35" t="s">
        <v>122</v>
      </c>
      <c r="B27" s="33" t="s">
        <v>29</v>
      </c>
      <c r="C27" s="33" t="s">
        <v>123</v>
      </c>
      <c r="D27" s="24"/>
      <c r="E27" s="71">
        <v>18241.7</v>
      </c>
      <c r="F27" s="71">
        <v>18241.7</v>
      </c>
    </row>
    <row r="28" spans="1:6" ht="25.5">
      <c r="A28" s="32" t="s">
        <v>104</v>
      </c>
      <c r="B28" s="33" t="s">
        <v>29</v>
      </c>
      <c r="C28" s="33" t="s">
        <v>105</v>
      </c>
      <c r="D28" s="24"/>
      <c r="E28" s="71">
        <f>E29</f>
        <v>3810.4</v>
      </c>
      <c r="F28" s="71">
        <f>F29</f>
        <v>3810.4</v>
      </c>
    </row>
    <row r="29" spans="1:6" ht="25.5">
      <c r="A29" s="32" t="s">
        <v>106</v>
      </c>
      <c r="B29" s="33" t="s">
        <v>29</v>
      </c>
      <c r="C29" s="33" t="s">
        <v>107</v>
      </c>
      <c r="D29" s="24"/>
      <c r="E29" s="71">
        <v>3810.4</v>
      </c>
      <c r="F29" s="71">
        <v>3810.4</v>
      </c>
    </row>
    <row r="30" spans="1:6" ht="12.75">
      <c r="A30" s="38" t="s">
        <v>108</v>
      </c>
      <c r="B30" s="33" t="s">
        <v>29</v>
      </c>
      <c r="C30" s="33" t="s">
        <v>109</v>
      </c>
      <c r="D30" s="24"/>
      <c r="E30" s="71">
        <f>E31</f>
        <v>34.1</v>
      </c>
      <c r="F30" s="71">
        <f>F31</f>
        <v>34.1</v>
      </c>
    </row>
    <row r="31" spans="1:6" ht="12.75">
      <c r="A31" s="38" t="s">
        <v>115</v>
      </c>
      <c r="B31" s="33" t="s">
        <v>29</v>
      </c>
      <c r="C31" s="33" t="s">
        <v>116</v>
      </c>
      <c r="D31" s="24"/>
      <c r="E31" s="71">
        <v>34.1</v>
      </c>
      <c r="F31" s="71">
        <v>34.1</v>
      </c>
    </row>
    <row r="32" spans="1:6" ht="28.5" customHeight="1">
      <c r="A32" s="21" t="s">
        <v>149</v>
      </c>
      <c r="B32" s="39" t="s">
        <v>55</v>
      </c>
      <c r="C32" s="40"/>
      <c r="D32" s="25"/>
      <c r="E32" s="72">
        <f>E42+E33+E49</f>
        <v>1020.2</v>
      </c>
      <c r="F32" s="72">
        <f>F33+F42+F49</f>
        <v>980.2</v>
      </c>
    </row>
    <row r="33" spans="1:6" s="15" customFormat="1" ht="57.75" customHeight="1">
      <c r="A33" s="35" t="s">
        <v>150</v>
      </c>
      <c r="B33" s="33" t="s">
        <v>56</v>
      </c>
      <c r="C33" s="33"/>
      <c r="D33" s="24"/>
      <c r="E33" s="73">
        <f>E35+E39</f>
        <v>260.2</v>
      </c>
      <c r="F33" s="73">
        <f>F34+F38</f>
        <v>260.2</v>
      </c>
    </row>
    <row r="34" spans="1:6" s="15" customFormat="1" ht="26.25" customHeight="1">
      <c r="A34" s="35" t="s">
        <v>151</v>
      </c>
      <c r="B34" s="33" t="s">
        <v>57</v>
      </c>
      <c r="C34" s="33"/>
      <c r="D34" s="23"/>
      <c r="E34" s="73">
        <f aca="true" t="shared" si="2" ref="E34:F36">E35</f>
        <v>79</v>
      </c>
      <c r="F34" s="73">
        <f t="shared" si="2"/>
        <v>79</v>
      </c>
    </row>
    <row r="35" spans="1:6" ht="69" customHeight="1">
      <c r="A35" s="35" t="s">
        <v>152</v>
      </c>
      <c r="B35" s="33" t="s">
        <v>57</v>
      </c>
      <c r="C35" s="33"/>
      <c r="D35" s="24"/>
      <c r="E35" s="73">
        <f t="shared" si="2"/>
        <v>79</v>
      </c>
      <c r="F35" s="73">
        <f t="shared" si="2"/>
        <v>79</v>
      </c>
    </row>
    <row r="36" spans="1:6" ht="12" customHeight="1">
      <c r="A36" s="41" t="s">
        <v>104</v>
      </c>
      <c r="B36" s="33" t="s">
        <v>57</v>
      </c>
      <c r="C36" s="42" t="s">
        <v>105</v>
      </c>
      <c r="D36" s="24"/>
      <c r="E36" s="73">
        <f t="shared" si="2"/>
        <v>79</v>
      </c>
      <c r="F36" s="73">
        <f t="shared" si="2"/>
        <v>79</v>
      </c>
    </row>
    <row r="37" spans="1:6" ht="26.25" customHeight="1">
      <c r="A37" s="41" t="s">
        <v>106</v>
      </c>
      <c r="B37" s="33" t="s">
        <v>57</v>
      </c>
      <c r="C37" s="42" t="s">
        <v>107</v>
      </c>
      <c r="D37" s="24"/>
      <c r="E37" s="73">
        <v>79</v>
      </c>
      <c r="F37" s="73">
        <v>79</v>
      </c>
    </row>
    <row r="38" spans="1:6" ht="25.5">
      <c r="A38" s="43" t="s">
        <v>153</v>
      </c>
      <c r="B38" s="33" t="s">
        <v>83</v>
      </c>
      <c r="C38" s="44"/>
      <c r="D38" s="24"/>
      <c r="E38" s="73">
        <f aca="true" t="shared" si="3" ref="E38:F40">E39</f>
        <v>181.2</v>
      </c>
      <c r="F38" s="73">
        <f t="shared" si="3"/>
        <v>181.2</v>
      </c>
    </row>
    <row r="39" spans="1:6" ht="65.25" customHeight="1">
      <c r="A39" s="35" t="s">
        <v>152</v>
      </c>
      <c r="B39" s="33" t="s">
        <v>58</v>
      </c>
      <c r="C39" s="44"/>
      <c r="D39" s="26"/>
      <c r="E39" s="73">
        <f t="shared" si="3"/>
        <v>181.2</v>
      </c>
      <c r="F39" s="73">
        <f t="shared" si="3"/>
        <v>181.2</v>
      </c>
    </row>
    <row r="40" spans="1:6" ht="15.75" customHeight="1">
      <c r="A40" s="41" t="s">
        <v>104</v>
      </c>
      <c r="B40" s="33" t="s">
        <v>58</v>
      </c>
      <c r="C40" s="33" t="s">
        <v>105</v>
      </c>
      <c r="D40" s="24"/>
      <c r="E40" s="73">
        <f t="shared" si="3"/>
        <v>181.2</v>
      </c>
      <c r="F40" s="73">
        <f t="shared" si="3"/>
        <v>181.2</v>
      </c>
    </row>
    <row r="41" spans="1:6" ht="28.5" customHeight="1">
      <c r="A41" s="41" t="s">
        <v>106</v>
      </c>
      <c r="B41" s="33" t="s">
        <v>58</v>
      </c>
      <c r="C41" s="33" t="s">
        <v>107</v>
      </c>
      <c r="D41" s="24"/>
      <c r="E41" s="73">
        <v>181.2</v>
      </c>
      <c r="F41" s="73">
        <v>181.2</v>
      </c>
    </row>
    <row r="42" spans="1:6" ht="40.5" customHeight="1">
      <c r="A42" s="35" t="s">
        <v>154</v>
      </c>
      <c r="B42" s="42" t="s">
        <v>61</v>
      </c>
      <c r="C42" s="44"/>
      <c r="D42" s="26"/>
      <c r="E42" s="73">
        <f>E44+E47</f>
        <v>756</v>
      </c>
      <c r="F42" s="73">
        <f>F44+F47</f>
        <v>716</v>
      </c>
    </row>
    <row r="43" spans="1:6" ht="30" customHeight="1">
      <c r="A43" s="35" t="s">
        <v>155</v>
      </c>
      <c r="B43" s="42" t="s">
        <v>59</v>
      </c>
      <c r="C43" s="44"/>
      <c r="D43" s="25"/>
      <c r="E43" s="73">
        <f aca="true" t="shared" si="4" ref="E43:F45">E44</f>
        <v>676</v>
      </c>
      <c r="F43" s="73">
        <f t="shared" si="4"/>
        <v>676</v>
      </c>
    </row>
    <row r="44" spans="1:6" ht="51.75" customHeight="1">
      <c r="A44" s="35" t="s">
        <v>156</v>
      </c>
      <c r="B44" s="42" t="s">
        <v>60</v>
      </c>
      <c r="C44" s="44"/>
      <c r="D44" s="26"/>
      <c r="E44" s="73">
        <f t="shared" si="4"/>
        <v>676</v>
      </c>
      <c r="F44" s="73">
        <f t="shared" si="4"/>
        <v>676</v>
      </c>
    </row>
    <row r="45" spans="1:6" ht="12" customHeight="1">
      <c r="A45" s="41" t="s">
        <v>104</v>
      </c>
      <c r="B45" s="42" t="s">
        <v>60</v>
      </c>
      <c r="C45" s="33" t="s">
        <v>105</v>
      </c>
      <c r="D45" s="24"/>
      <c r="E45" s="73">
        <f t="shared" si="4"/>
        <v>676</v>
      </c>
      <c r="F45" s="73">
        <f t="shared" si="4"/>
        <v>676</v>
      </c>
    </row>
    <row r="46" spans="1:6" ht="25.5" customHeight="1">
      <c r="A46" s="41" t="s">
        <v>106</v>
      </c>
      <c r="B46" s="42" t="s">
        <v>60</v>
      </c>
      <c r="C46" s="33" t="s">
        <v>107</v>
      </c>
      <c r="D46" s="24"/>
      <c r="E46" s="73">
        <v>676</v>
      </c>
      <c r="F46" s="73">
        <v>676</v>
      </c>
    </row>
    <row r="47" spans="1:6" ht="14.25" customHeight="1">
      <c r="A47" s="35" t="s">
        <v>108</v>
      </c>
      <c r="B47" s="42" t="s">
        <v>60</v>
      </c>
      <c r="C47" s="33" t="s">
        <v>109</v>
      </c>
      <c r="D47" s="24"/>
      <c r="E47" s="71">
        <f>E48</f>
        <v>80</v>
      </c>
      <c r="F47" s="71">
        <f>F48</f>
        <v>40</v>
      </c>
    </row>
    <row r="48" spans="1:6" ht="28.5" customHeight="1">
      <c r="A48" s="45" t="s">
        <v>110</v>
      </c>
      <c r="B48" s="42" t="s">
        <v>60</v>
      </c>
      <c r="C48" s="33" t="s">
        <v>111</v>
      </c>
      <c r="D48" s="24"/>
      <c r="E48" s="71">
        <v>80</v>
      </c>
      <c r="F48" s="71">
        <v>40</v>
      </c>
    </row>
    <row r="49" spans="1:6" ht="39.75" customHeight="1">
      <c r="A49" s="41" t="s">
        <v>157</v>
      </c>
      <c r="B49" s="33" t="s">
        <v>62</v>
      </c>
      <c r="C49" s="33"/>
      <c r="D49" s="24"/>
      <c r="E49" s="73">
        <f>E50</f>
        <v>4</v>
      </c>
      <c r="F49" s="73">
        <f>F50</f>
        <v>4</v>
      </c>
    </row>
    <row r="50" spans="1:6" ht="24.75" customHeight="1">
      <c r="A50" s="95" t="s">
        <v>158</v>
      </c>
      <c r="B50" s="92" t="s">
        <v>63</v>
      </c>
      <c r="C50" s="92"/>
      <c r="D50" s="96"/>
      <c r="E50" s="97">
        <f aca="true" t="shared" si="5" ref="E50:F52">E51</f>
        <v>4</v>
      </c>
      <c r="F50" s="97">
        <f t="shared" si="5"/>
        <v>4</v>
      </c>
    </row>
    <row r="51" spans="1:6" ht="49.5" customHeight="1">
      <c r="A51" s="41" t="s">
        <v>159</v>
      </c>
      <c r="B51" s="33" t="s">
        <v>64</v>
      </c>
      <c r="C51" s="33"/>
      <c r="D51" s="24"/>
      <c r="E51" s="73">
        <f t="shared" si="5"/>
        <v>4</v>
      </c>
      <c r="F51" s="73">
        <f t="shared" si="5"/>
        <v>4</v>
      </c>
    </row>
    <row r="52" spans="1:6" ht="14.25" customHeight="1">
      <c r="A52" s="41" t="s">
        <v>104</v>
      </c>
      <c r="B52" s="33" t="s">
        <v>64</v>
      </c>
      <c r="C52" s="33" t="s">
        <v>105</v>
      </c>
      <c r="D52" s="24"/>
      <c r="E52" s="73">
        <f t="shared" si="5"/>
        <v>4</v>
      </c>
      <c r="F52" s="73">
        <f t="shared" si="5"/>
        <v>4</v>
      </c>
    </row>
    <row r="53" spans="1:6" ht="25.5" customHeight="1">
      <c r="A53" s="41" t="s">
        <v>106</v>
      </c>
      <c r="B53" s="33" t="s">
        <v>64</v>
      </c>
      <c r="C53" s="33" t="s">
        <v>107</v>
      </c>
      <c r="D53" s="24"/>
      <c r="E53" s="73">
        <v>4</v>
      </c>
      <c r="F53" s="73">
        <v>4</v>
      </c>
    </row>
    <row r="54" spans="1:6" ht="25.5" customHeight="1">
      <c r="A54" s="47" t="s">
        <v>216</v>
      </c>
      <c r="B54" s="40" t="s">
        <v>48</v>
      </c>
      <c r="C54" s="22"/>
      <c r="D54" s="23"/>
      <c r="E54" s="72">
        <f>E55+E66</f>
        <v>37647.7</v>
      </c>
      <c r="F54" s="72">
        <f>F55+F66</f>
        <v>33768.2</v>
      </c>
    </row>
    <row r="55" spans="1:6" ht="39.75" customHeight="1">
      <c r="A55" s="35" t="s">
        <v>217</v>
      </c>
      <c r="B55" s="42" t="s">
        <v>84</v>
      </c>
      <c r="C55" s="33"/>
      <c r="D55" s="24"/>
      <c r="E55" s="73">
        <f>E56</f>
        <v>35169</v>
      </c>
      <c r="F55" s="73">
        <f>F63</f>
        <v>31289.5</v>
      </c>
    </row>
    <row r="56" spans="1:6" ht="39.75" customHeight="1">
      <c r="A56" s="35" t="s">
        <v>218</v>
      </c>
      <c r="B56" s="42" t="s">
        <v>47</v>
      </c>
      <c r="C56" s="33"/>
      <c r="D56" s="23"/>
      <c r="E56" s="73">
        <f>E63+E57+E60</f>
        <v>35169</v>
      </c>
      <c r="F56" s="73">
        <f>F63+F57+F60</f>
        <v>31289.5</v>
      </c>
    </row>
    <row r="57" spans="1:6" ht="75" customHeight="1">
      <c r="A57" s="35" t="s">
        <v>225</v>
      </c>
      <c r="B57" s="42" t="s">
        <v>227</v>
      </c>
      <c r="C57" s="33"/>
      <c r="D57" s="23"/>
      <c r="E57" s="73">
        <f>E58</f>
        <v>3600</v>
      </c>
      <c r="F57" s="73">
        <f>F58</f>
        <v>0</v>
      </c>
    </row>
    <row r="58" spans="1:6" ht="15.75" customHeight="1">
      <c r="A58" s="41" t="s">
        <v>104</v>
      </c>
      <c r="B58" s="42" t="s">
        <v>227</v>
      </c>
      <c r="C58" s="33" t="s">
        <v>105</v>
      </c>
      <c r="D58" s="23"/>
      <c r="E58" s="73">
        <f>E59</f>
        <v>3600</v>
      </c>
      <c r="F58" s="73">
        <f>F59</f>
        <v>0</v>
      </c>
    </row>
    <row r="59" spans="1:6" ht="26.25" customHeight="1">
      <c r="A59" s="41" t="s">
        <v>106</v>
      </c>
      <c r="B59" s="42" t="s">
        <v>227</v>
      </c>
      <c r="C59" s="33" t="s">
        <v>107</v>
      </c>
      <c r="D59" s="23"/>
      <c r="E59" s="73">
        <v>3600</v>
      </c>
      <c r="F59" s="73">
        <v>0</v>
      </c>
    </row>
    <row r="60" spans="1:6" ht="78.75" customHeight="1">
      <c r="A60" s="35" t="s">
        <v>226</v>
      </c>
      <c r="B60" s="42" t="s">
        <v>228</v>
      </c>
      <c r="C60" s="33"/>
      <c r="D60" s="23"/>
      <c r="E60" s="73">
        <f>E61</f>
        <v>400</v>
      </c>
      <c r="F60" s="73">
        <f>F61</f>
        <v>0</v>
      </c>
    </row>
    <row r="61" spans="1:6" ht="12" customHeight="1">
      <c r="A61" s="41" t="s">
        <v>104</v>
      </c>
      <c r="B61" s="42" t="s">
        <v>228</v>
      </c>
      <c r="C61" s="33" t="s">
        <v>105</v>
      </c>
      <c r="D61" s="23"/>
      <c r="E61" s="73">
        <v>400</v>
      </c>
      <c r="F61" s="73">
        <v>0</v>
      </c>
    </row>
    <row r="62" spans="1:6" ht="23.25" customHeight="1">
      <c r="A62" s="41" t="s">
        <v>106</v>
      </c>
      <c r="B62" s="42" t="s">
        <v>228</v>
      </c>
      <c r="C62" s="33" t="s">
        <v>107</v>
      </c>
      <c r="D62" s="23"/>
      <c r="E62" s="73">
        <v>400</v>
      </c>
      <c r="F62" s="73">
        <v>0</v>
      </c>
    </row>
    <row r="63" spans="1:6" ht="52.5" customHeight="1">
      <c r="A63" s="35" t="s">
        <v>219</v>
      </c>
      <c r="B63" s="42" t="s">
        <v>46</v>
      </c>
      <c r="C63" s="33"/>
      <c r="D63" s="24"/>
      <c r="E63" s="73">
        <f>E64</f>
        <v>31169</v>
      </c>
      <c r="F63" s="73">
        <f>F64</f>
        <v>31289.5</v>
      </c>
    </row>
    <row r="64" spans="1:6" ht="15.75" customHeight="1">
      <c r="A64" s="41" t="s">
        <v>104</v>
      </c>
      <c r="B64" s="42" t="s">
        <v>46</v>
      </c>
      <c r="C64" s="33" t="s">
        <v>105</v>
      </c>
      <c r="D64" s="24"/>
      <c r="E64" s="73">
        <f>E65</f>
        <v>31169</v>
      </c>
      <c r="F64" s="73">
        <f>F65</f>
        <v>31289.5</v>
      </c>
    </row>
    <row r="65" spans="1:6" ht="28.5" customHeight="1">
      <c r="A65" s="41" t="s">
        <v>106</v>
      </c>
      <c r="B65" s="42" t="s">
        <v>46</v>
      </c>
      <c r="C65" s="33" t="s">
        <v>107</v>
      </c>
      <c r="D65" s="24"/>
      <c r="E65" s="73">
        <v>31169</v>
      </c>
      <c r="F65" s="73">
        <v>31289.5</v>
      </c>
    </row>
    <row r="66" spans="1:6" ht="41.25" customHeight="1">
      <c r="A66" s="35" t="s">
        <v>220</v>
      </c>
      <c r="B66" s="42" t="s">
        <v>85</v>
      </c>
      <c r="C66" s="33"/>
      <c r="D66" s="26"/>
      <c r="E66" s="73">
        <f>E67+E71</f>
        <v>2478.7</v>
      </c>
      <c r="F66" s="73">
        <f>F67+F71</f>
        <v>2478.7</v>
      </c>
    </row>
    <row r="67" spans="1:6" ht="41.25" customHeight="1">
      <c r="A67" s="91" t="s">
        <v>221</v>
      </c>
      <c r="B67" s="98" t="s">
        <v>86</v>
      </c>
      <c r="C67" s="92"/>
      <c r="D67" s="99"/>
      <c r="E67" s="97">
        <f aca="true" t="shared" si="6" ref="E67:F69">E68</f>
        <v>2434.7</v>
      </c>
      <c r="F67" s="97">
        <f t="shared" si="6"/>
        <v>2434.7</v>
      </c>
    </row>
    <row r="68" spans="1:6" ht="53.25" customHeight="1">
      <c r="A68" s="35" t="s">
        <v>222</v>
      </c>
      <c r="B68" s="42" t="s">
        <v>45</v>
      </c>
      <c r="C68" s="33"/>
      <c r="D68" s="26"/>
      <c r="E68" s="73">
        <f t="shared" si="6"/>
        <v>2434.7</v>
      </c>
      <c r="F68" s="73">
        <f t="shared" si="6"/>
        <v>2434.7</v>
      </c>
    </row>
    <row r="69" spans="1:6" ht="12.75">
      <c r="A69" s="37" t="s">
        <v>108</v>
      </c>
      <c r="B69" s="42" t="s">
        <v>45</v>
      </c>
      <c r="C69" s="33" t="s">
        <v>109</v>
      </c>
      <c r="D69" s="26"/>
      <c r="E69" s="73">
        <f t="shared" si="6"/>
        <v>2434.7</v>
      </c>
      <c r="F69" s="73">
        <f t="shared" si="6"/>
        <v>2434.7</v>
      </c>
    </row>
    <row r="70" spans="1:6" ht="39.75" customHeight="1">
      <c r="A70" s="48" t="s">
        <v>92</v>
      </c>
      <c r="B70" s="42" t="s">
        <v>45</v>
      </c>
      <c r="C70" s="33" t="s">
        <v>111</v>
      </c>
      <c r="D70" s="24"/>
      <c r="E70" s="73">
        <v>2434.7</v>
      </c>
      <c r="F70" s="73">
        <v>2434.7</v>
      </c>
    </row>
    <row r="71" spans="1:6" ht="38.25">
      <c r="A71" s="41" t="s">
        <v>223</v>
      </c>
      <c r="B71" s="42" t="s">
        <v>94</v>
      </c>
      <c r="C71" s="33"/>
      <c r="D71" s="26"/>
      <c r="E71" s="73">
        <f aca="true" t="shared" si="7" ref="E71:F73">E72</f>
        <v>44</v>
      </c>
      <c r="F71" s="73">
        <f t="shared" si="7"/>
        <v>44</v>
      </c>
    </row>
    <row r="72" spans="1:6" ht="51">
      <c r="A72" s="41" t="s">
        <v>224</v>
      </c>
      <c r="B72" s="42" t="s">
        <v>95</v>
      </c>
      <c r="C72" s="33"/>
      <c r="D72" s="26"/>
      <c r="E72" s="73">
        <f t="shared" si="7"/>
        <v>44</v>
      </c>
      <c r="F72" s="73">
        <f t="shared" si="7"/>
        <v>44</v>
      </c>
    </row>
    <row r="73" spans="1:6" ht="13.5" customHeight="1">
      <c r="A73" s="32" t="s">
        <v>104</v>
      </c>
      <c r="B73" s="42" t="s">
        <v>95</v>
      </c>
      <c r="C73" s="33" t="s">
        <v>105</v>
      </c>
      <c r="D73" s="26"/>
      <c r="E73" s="73">
        <f t="shared" si="7"/>
        <v>44</v>
      </c>
      <c r="F73" s="73">
        <f t="shared" si="7"/>
        <v>44</v>
      </c>
    </row>
    <row r="74" spans="1:6" ht="25.5">
      <c r="A74" s="32" t="s">
        <v>106</v>
      </c>
      <c r="B74" s="42" t="s">
        <v>95</v>
      </c>
      <c r="C74" s="33" t="s">
        <v>107</v>
      </c>
      <c r="D74" s="26"/>
      <c r="E74" s="73">
        <v>44</v>
      </c>
      <c r="F74" s="73">
        <v>44</v>
      </c>
    </row>
    <row r="75" spans="1:6" s="9" customFormat="1" ht="40.5" customHeight="1">
      <c r="A75" s="36" t="s">
        <v>229</v>
      </c>
      <c r="B75" s="49" t="s">
        <v>65</v>
      </c>
      <c r="C75" s="50"/>
      <c r="D75" s="51"/>
      <c r="E75" s="74">
        <f>E76+E85+E90</f>
        <v>15193.8</v>
      </c>
      <c r="F75" s="74">
        <f>F76+F85+F90</f>
        <v>15523.800000000003</v>
      </c>
    </row>
    <row r="76" spans="1:6" ht="51" customHeight="1">
      <c r="A76" s="35" t="s">
        <v>230</v>
      </c>
      <c r="B76" s="33" t="s">
        <v>87</v>
      </c>
      <c r="C76" s="33"/>
      <c r="D76" s="26" t="e">
        <f>#REF!</f>
        <v>#REF!</v>
      </c>
      <c r="E76" s="75">
        <f>E77</f>
        <v>12461.4</v>
      </c>
      <c r="F76" s="75">
        <f>F77</f>
        <v>12791.400000000001</v>
      </c>
    </row>
    <row r="77" spans="1:6" ht="40.5" customHeight="1">
      <c r="A77" s="35" t="s">
        <v>231</v>
      </c>
      <c r="B77" s="33" t="s">
        <v>66</v>
      </c>
      <c r="C77" s="33"/>
      <c r="D77" s="26"/>
      <c r="E77" s="75">
        <f>E78+E81</f>
        <v>12461.4</v>
      </c>
      <c r="F77" s="75">
        <f>F78+F81</f>
        <v>12791.400000000001</v>
      </c>
    </row>
    <row r="78" spans="1:6" ht="40.5" customHeight="1">
      <c r="A78" s="35" t="s">
        <v>232</v>
      </c>
      <c r="B78" s="33" t="s">
        <v>67</v>
      </c>
      <c r="C78" s="33"/>
      <c r="D78" s="26"/>
      <c r="E78" s="75">
        <f>E79</f>
        <v>8264.5</v>
      </c>
      <c r="F78" s="75">
        <f>F79</f>
        <v>8426.6</v>
      </c>
    </row>
    <row r="79" spans="1:6" ht="12.75">
      <c r="A79" s="35" t="s">
        <v>108</v>
      </c>
      <c r="B79" s="33" t="s">
        <v>67</v>
      </c>
      <c r="C79" s="33" t="s">
        <v>109</v>
      </c>
      <c r="D79" s="26"/>
      <c r="E79" s="75">
        <f>E80</f>
        <v>8264.5</v>
      </c>
      <c r="F79" s="75">
        <f>F80</f>
        <v>8426.6</v>
      </c>
    </row>
    <row r="80" spans="1:6" ht="42" customHeight="1">
      <c r="A80" s="48" t="s">
        <v>92</v>
      </c>
      <c r="B80" s="33" t="s">
        <v>67</v>
      </c>
      <c r="C80" s="33" t="s">
        <v>111</v>
      </c>
      <c r="D80" s="24"/>
      <c r="E80" s="75">
        <v>8264.5</v>
      </c>
      <c r="F80" s="75">
        <v>8426.6</v>
      </c>
    </row>
    <row r="81" spans="1:6" ht="42" customHeight="1">
      <c r="A81" s="46" t="s">
        <v>233</v>
      </c>
      <c r="B81" s="33" t="s">
        <v>234</v>
      </c>
      <c r="C81" s="33"/>
      <c r="D81" s="26"/>
      <c r="E81" s="76">
        <f aca="true" t="shared" si="8" ref="E81:F83">E82</f>
        <v>4196.9</v>
      </c>
      <c r="F81" s="76">
        <f t="shared" si="8"/>
        <v>4364.8</v>
      </c>
    </row>
    <row r="82" spans="1:6" ht="42" customHeight="1">
      <c r="A82" s="35" t="s">
        <v>232</v>
      </c>
      <c r="B82" s="33" t="s">
        <v>235</v>
      </c>
      <c r="C82" s="33"/>
      <c r="D82" s="26"/>
      <c r="E82" s="76">
        <f t="shared" si="8"/>
        <v>4196.9</v>
      </c>
      <c r="F82" s="76">
        <f t="shared" si="8"/>
        <v>4364.8</v>
      </c>
    </row>
    <row r="83" spans="1:6" ht="17.25" customHeight="1">
      <c r="A83" s="35" t="s">
        <v>108</v>
      </c>
      <c r="B83" s="33" t="s">
        <v>235</v>
      </c>
      <c r="C83" s="33" t="s">
        <v>109</v>
      </c>
      <c r="D83" s="26"/>
      <c r="E83" s="76">
        <f t="shared" si="8"/>
        <v>4196.9</v>
      </c>
      <c r="F83" s="76">
        <f t="shared" si="8"/>
        <v>4364.8</v>
      </c>
    </row>
    <row r="84" spans="1:6" ht="27.75" customHeight="1">
      <c r="A84" s="45" t="s">
        <v>110</v>
      </c>
      <c r="B84" s="33" t="s">
        <v>235</v>
      </c>
      <c r="C84" s="33" t="s">
        <v>111</v>
      </c>
      <c r="D84" s="24"/>
      <c r="E84" s="76">
        <v>4196.9</v>
      </c>
      <c r="F84" s="76">
        <v>4364.8</v>
      </c>
    </row>
    <row r="85" spans="1:6" ht="27" customHeight="1">
      <c r="A85" s="91" t="s">
        <v>236</v>
      </c>
      <c r="B85" s="92" t="s">
        <v>96</v>
      </c>
      <c r="C85" s="92"/>
      <c r="D85" s="93"/>
      <c r="E85" s="100">
        <f>E87</f>
        <v>2654.2</v>
      </c>
      <c r="F85" s="100">
        <f>F87</f>
        <v>2654.2</v>
      </c>
    </row>
    <row r="86" spans="1:6" ht="42.75" customHeight="1">
      <c r="A86" s="35" t="s">
        <v>237</v>
      </c>
      <c r="B86" s="33" t="s">
        <v>97</v>
      </c>
      <c r="C86" s="33"/>
      <c r="D86" s="24"/>
      <c r="E86" s="75">
        <f aca="true" t="shared" si="9" ref="E86:F88">E87</f>
        <v>2654.2</v>
      </c>
      <c r="F86" s="75">
        <f t="shared" si="9"/>
        <v>2654.2</v>
      </c>
    </row>
    <row r="87" spans="1:6" ht="43.5" customHeight="1">
      <c r="A87" s="35" t="s">
        <v>232</v>
      </c>
      <c r="B87" s="33" t="s">
        <v>98</v>
      </c>
      <c r="C87" s="33"/>
      <c r="D87" s="24"/>
      <c r="E87" s="75">
        <f t="shared" si="9"/>
        <v>2654.2</v>
      </c>
      <c r="F87" s="75">
        <f t="shared" si="9"/>
        <v>2654.2</v>
      </c>
    </row>
    <row r="88" spans="1:6" ht="12" customHeight="1">
      <c r="A88" s="35" t="s">
        <v>108</v>
      </c>
      <c r="B88" s="33" t="s">
        <v>98</v>
      </c>
      <c r="C88" s="33" t="s">
        <v>109</v>
      </c>
      <c r="D88" s="24"/>
      <c r="E88" s="75">
        <f t="shared" si="9"/>
        <v>2654.2</v>
      </c>
      <c r="F88" s="75">
        <f t="shared" si="9"/>
        <v>2654.2</v>
      </c>
    </row>
    <row r="89" spans="1:6" ht="25.5" customHeight="1">
      <c r="A89" s="45" t="s">
        <v>110</v>
      </c>
      <c r="B89" s="33" t="s">
        <v>98</v>
      </c>
      <c r="C89" s="33" t="s">
        <v>111</v>
      </c>
      <c r="D89" s="24"/>
      <c r="E89" s="75">
        <v>2654.2</v>
      </c>
      <c r="F89" s="75">
        <v>2654.2</v>
      </c>
    </row>
    <row r="90" spans="1:6" ht="54.75" customHeight="1">
      <c r="A90" s="35" t="s">
        <v>238</v>
      </c>
      <c r="B90" s="33" t="s">
        <v>241</v>
      </c>
      <c r="C90" s="33"/>
      <c r="D90" s="20"/>
      <c r="E90" s="76">
        <f aca="true" t="shared" si="10" ref="E90:F93">E91</f>
        <v>78.2</v>
      </c>
      <c r="F90" s="76">
        <f t="shared" si="10"/>
        <v>78.2</v>
      </c>
    </row>
    <row r="91" spans="1:6" ht="25.5" customHeight="1">
      <c r="A91" s="46" t="s">
        <v>239</v>
      </c>
      <c r="B91" s="33" t="s">
        <v>242</v>
      </c>
      <c r="C91" s="33"/>
      <c r="D91" s="20"/>
      <c r="E91" s="76">
        <f t="shared" si="10"/>
        <v>78.2</v>
      </c>
      <c r="F91" s="76">
        <f t="shared" si="10"/>
        <v>78.2</v>
      </c>
    </row>
    <row r="92" spans="1:6" ht="25.5" customHeight="1">
      <c r="A92" s="35" t="s">
        <v>240</v>
      </c>
      <c r="B92" s="33" t="s">
        <v>243</v>
      </c>
      <c r="C92" s="33"/>
      <c r="D92" s="20"/>
      <c r="E92" s="76">
        <f t="shared" si="10"/>
        <v>78.2</v>
      </c>
      <c r="F92" s="76">
        <f t="shared" si="10"/>
        <v>78.2</v>
      </c>
    </row>
    <row r="93" spans="1:6" ht="17.25" customHeight="1">
      <c r="A93" s="35" t="s">
        <v>104</v>
      </c>
      <c r="B93" s="33" t="s">
        <v>243</v>
      </c>
      <c r="C93" s="42" t="s">
        <v>105</v>
      </c>
      <c r="D93" s="20"/>
      <c r="E93" s="76">
        <f t="shared" si="10"/>
        <v>78.2</v>
      </c>
      <c r="F93" s="76">
        <f t="shared" si="10"/>
        <v>78.2</v>
      </c>
    </row>
    <row r="94" spans="1:6" ht="25.5" customHeight="1">
      <c r="A94" s="45" t="s">
        <v>106</v>
      </c>
      <c r="B94" s="33" t="s">
        <v>243</v>
      </c>
      <c r="C94" s="42" t="s">
        <v>107</v>
      </c>
      <c r="D94" s="20"/>
      <c r="E94" s="76">
        <v>78.2</v>
      </c>
      <c r="F94" s="76">
        <v>78.2</v>
      </c>
    </row>
    <row r="95" spans="1:6" s="10" customFormat="1" ht="25.5">
      <c r="A95" s="21" t="s">
        <v>244</v>
      </c>
      <c r="B95" s="22" t="s">
        <v>68</v>
      </c>
      <c r="C95" s="22"/>
      <c r="D95" s="23"/>
      <c r="E95" s="72">
        <f>E96+E101+E106</f>
        <v>12312</v>
      </c>
      <c r="F95" s="72">
        <f>F96+F101+F106</f>
        <v>12111.900000000001</v>
      </c>
    </row>
    <row r="96" spans="1:6" s="10" customFormat="1" ht="41.25" customHeight="1">
      <c r="A96" s="35" t="s">
        <v>245</v>
      </c>
      <c r="B96" s="33" t="s">
        <v>69</v>
      </c>
      <c r="C96" s="33"/>
      <c r="D96" s="24"/>
      <c r="E96" s="73">
        <f>E99</f>
        <v>355</v>
      </c>
      <c r="F96" s="73">
        <f>F99</f>
        <v>355</v>
      </c>
    </row>
    <row r="97" spans="1:6" s="10" customFormat="1" ht="28.5" customHeight="1">
      <c r="A97" s="35" t="s">
        <v>88</v>
      </c>
      <c r="B97" s="33" t="s">
        <v>70</v>
      </c>
      <c r="C97" s="33"/>
      <c r="D97" s="23"/>
      <c r="E97" s="73">
        <f aca="true" t="shared" si="11" ref="E97:F99">E98</f>
        <v>355</v>
      </c>
      <c r="F97" s="73">
        <f t="shared" si="11"/>
        <v>355</v>
      </c>
    </row>
    <row r="98" spans="1:6" s="10" customFormat="1" ht="36.75" customHeight="1">
      <c r="A98" s="35" t="s">
        <v>246</v>
      </c>
      <c r="B98" s="33" t="s">
        <v>71</v>
      </c>
      <c r="C98" s="33"/>
      <c r="D98" s="24"/>
      <c r="E98" s="73">
        <f t="shared" si="11"/>
        <v>355</v>
      </c>
      <c r="F98" s="73">
        <f t="shared" si="11"/>
        <v>355</v>
      </c>
    </row>
    <row r="99" spans="1:6" s="10" customFormat="1" ht="16.5" customHeight="1">
      <c r="A99" s="41" t="s">
        <v>104</v>
      </c>
      <c r="B99" s="33" t="s">
        <v>71</v>
      </c>
      <c r="C99" s="33" t="s">
        <v>105</v>
      </c>
      <c r="D99" s="24"/>
      <c r="E99" s="73">
        <f t="shared" si="11"/>
        <v>355</v>
      </c>
      <c r="F99" s="73">
        <f t="shared" si="11"/>
        <v>355</v>
      </c>
    </row>
    <row r="100" spans="1:6" s="10" customFormat="1" ht="24" customHeight="1">
      <c r="A100" s="41" t="s">
        <v>106</v>
      </c>
      <c r="B100" s="33" t="s">
        <v>71</v>
      </c>
      <c r="C100" s="33" t="s">
        <v>107</v>
      </c>
      <c r="D100" s="24"/>
      <c r="E100" s="73">
        <v>355</v>
      </c>
      <c r="F100" s="73">
        <v>355</v>
      </c>
    </row>
    <row r="101" spans="1:6" ht="65.25" customHeight="1">
      <c r="A101" s="52" t="s">
        <v>247</v>
      </c>
      <c r="B101" s="33" t="s">
        <v>72</v>
      </c>
      <c r="C101" s="33"/>
      <c r="D101" s="24"/>
      <c r="E101" s="73">
        <f>E104</f>
        <v>180</v>
      </c>
      <c r="F101" s="73">
        <f>F104</f>
        <v>180</v>
      </c>
    </row>
    <row r="102" spans="1:6" ht="37.5" customHeight="1">
      <c r="A102" s="52" t="s">
        <v>89</v>
      </c>
      <c r="B102" s="33" t="s">
        <v>73</v>
      </c>
      <c r="C102" s="33"/>
      <c r="D102" s="23"/>
      <c r="E102" s="73">
        <f aca="true" t="shared" si="12" ref="E102:F104">E103</f>
        <v>180</v>
      </c>
      <c r="F102" s="73">
        <f t="shared" si="12"/>
        <v>180</v>
      </c>
    </row>
    <row r="103" spans="1:6" s="10" customFormat="1" ht="41.25" customHeight="1">
      <c r="A103" s="35" t="s">
        <v>248</v>
      </c>
      <c r="B103" s="33" t="s">
        <v>73</v>
      </c>
      <c r="C103" s="33"/>
      <c r="D103" s="24"/>
      <c r="E103" s="73">
        <f t="shared" si="12"/>
        <v>180</v>
      </c>
      <c r="F103" s="73">
        <f t="shared" si="12"/>
        <v>180</v>
      </c>
    </row>
    <row r="104" spans="1:6" ht="12.75" customHeight="1">
      <c r="A104" s="41" t="s">
        <v>104</v>
      </c>
      <c r="B104" s="33" t="s">
        <v>73</v>
      </c>
      <c r="C104" s="33" t="s">
        <v>105</v>
      </c>
      <c r="D104" s="24"/>
      <c r="E104" s="73">
        <f t="shared" si="12"/>
        <v>180</v>
      </c>
      <c r="F104" s="73">
        <f t="shared" si="12"/>
        <v>180</v>
      </c>
    </row>
    <row r="105" spans="1:6" ht="28.5" customHeight="1">
      <c r="A105" s="41" t="s">
        <v>106</v>
      </c>
      <c r="B105" s="33" t="s">
        <v>73</v>
      </c>
      <c r="C105" s="33" t="s">
        <v>107</v>
      </c>
      <c r="D105" s="24"/>
      <c r="E105" s="73">
        <v>180</v>
      </c>
      <c r="F105" s="73">
        <v>180</v>
      </c>
    </row>
    <row r="106" spans="1:6" ht="42" customHeight="1">
      <c r="A106" s="41" t="s">
        <v>249</v>
      </c>
      <c r="B106" s="33" t="s">
        <v>74</v>
      </c>
      <c r="C106" s="33"/>
      <c r="D106" s="24"/>
      <c r="E106" s="73">
        <f>E109+E111</f>
        <v>11777</v>
      </c>
      <c r="F106" s="73">
        <f>F109+F112</f>
        <v>11576.900000000001</v>
      </c>
    </row>
    <row r="107" spans="1:6" ht="24.75" customHeight="1">
      <c r="A107" s="46" t="s">
        <v>250</v>
      </c>
      <c r="B107" s="33" t="s">
        <v>75</v>
      </c>
      <c r="C107" s="33"/>
      <c r="D107" s="24"/>
      <c r="E107" s="73">
        <f aca="true" t="shared" si="13" ref="E107:F109">E108</f>
        <v>7113.7</v>
      </c>
      <c r="F107" s="73">
        <f t="shared" si="13"/>
        <v>6913.6</v>
      </c>
    </row>
    <row r="108" spans="1:6" ht="51" customHeight="1">
      <c r="A108" s="53" t="s">
        <v>82</v>
      </c>
      <c r="B108" s="33" t="s">
        <v>76</v>
      </c>
      <c r="C108" s="33"/>
      <c r="D108" s="24"/>
      <c r="E108" s="73">
        <f t="shared" si="13"/>
        <v>7113.7</v>
      </c>
      <c r="F108" s="73">
        <f t="shared" si="13"/>
        <v>6913.6</v>
      </c>
    </row>
    <row r="109" spans="1:6" ht="14.25" customHeight="1">
      <c r="A109" s="41" t="s">
        <v>104</v>
      </c>
      <c r="B109" s="33" t="s">
        <v>76</v>
      </c>
      <c r="C109" s="33" t="s">
        <v>105</v>
      </c>
      <c r="D109" s="24"/>
      <c r="E109" s="73">
        <f t="shared" si="13"/>
        <v>7113.7</v>
      </c>
      <c r="F109" s="73">
        <f t="shared" si="13"/>
        <v>6913.6</v>
      </c>
    </row>
    <row r="110" spans="1:6" s="10" customFormat="1" ht="25.5">
      <c r="A110" s="41" t="s">
        <v>106</v>
      </c>
      <c r="B110" s="33" t="s">
        <v>76</v>
      </c>
      <c r="C110" s="33" t="s">
        <v>107</v>
      </c>
      <c r="D110" s="24"/>
      <c r="E110" s="71">
        <v>7113.7</v>
      </c>
      <c r="F110" s="71">
        <v>6913.6</v>
      </c>
    </row>
    <row r="111" spans="1:6" s="10" customFormat="1" ht="25.5">
      <c r="A111" s="41" t="s">
        <v>93</v>
      </c>
      <c r="B111" s="33" t="s">
        <v>77</v>
      </c>
      <c r="C111" s="33"/>
      <c r="D111" s="24"/>
      <c r="E111" s="71">
        <f aca="true" t="shared" si="14" ref="E111:F113">E112</f>
        <v>4663.3</v>
      </c>
      <c r="F111" s="71">
        <f t="shared" si="14"/>
        <v>4663.3</v>
      </c>
    </row>
    <row r="112" spans="1:6" ht="38.25">
      <c r="A112" s="53" t="s">
        <v>248</v>
      </c>
      <c r="B112" s="33" t="s">
        <v>78</v>
      </c>
      <c r="C112" s="33"/>
      <c r="D112" s="24"/>
      <c r="E112" s="73">
        <f t="shared" si="14"/>
        <v>4663.3</v>
      </c>
      <c r="F112" s="73">
        <f t="shared" si="14"/>
        <v>4663.3</v>
      </c>
    </row>
    <row r="113" spans="1:6" ht="15.75" customHeight="1">
      <c r="A113" s="41" t="s">
        <v>104</v>
      </c>
      <c r="B113" s="33" t="s">
        <v>78</v>
      </c>
      <c r="C113" s="33" t="s">
        <v>105</v>
      </c>
      <c r="D113" s="24"/>
      <c r="E113" s="73">
        <f t="shared" si="14"/>
        <v>4663.3</v>
      </c>
      <c r="F113" s="73">
        <f t="shared" si="14"/>
        <v>4663.3</v>
      </c>
    </row>
    <row r="114" spans="1:6" ht="25.5">
      <c r="A114" s="41" t="s">
        <v>106</v>
      </c>
      <c r="B114" s="33" t="s">
        <v>78</v>
      </c>
      <c r="C114" s="33" t="s">
        <v>107</v>
      </c>
      <c r="D114" s="24"/>
      <c r="E114" s="73">
        <v>4663.3</v>
      </c>
      <c r="F114" s="73">
        <v>4663.3</v>
      </c>
    </row>
    <row r="115" spans="1:6" ht="30" customHeight="1">
      <c r="A115" s="21" t="s">
        <v>211</v>
      </c>
      <c r="B115" s="49" t="s">
        <v>49</v>
      </c>
      <c r="C115" s="22"/>
      <c r="D115" s="29" t="e">
        <f>#REF!</f>
        <v>#REF!</v>
      </c>
      <c r="E115" s="72">
        <f>E117+E124+E127+E130+E120</f>
        <v>8393.199999999999</v>
      </c>
      <c r="F115" s="72">
        <f>F117+F124+F127+F130+F120</f>
        <v>7390.2</v>
      </c>
    </row>
    <row r="116" spans="1:6" ht="24" customHeight="1">
      <c r="A116" s="35" t="s">
        <v>90</v>
      </c>
      <c r="B116" s="54" t="s">
        <v>50</v>
      </c>
      <c r="C116" s="33"/>
      <c r="D116" s="29"/>
      <c r="E116" s="73">
        <f aca="true" t="shared" si="15" ref="E116:F118">E117</f>
        <v>1779.2</v>
      </c>
      <c r="F116" s="73">
        <f t="shared" si="15"/>
        <v>1079.2</v>
      </c>
    </row>
    <row r="117" spans="1:6" ht="27" customHeight="1">
      <c r="A117" s="35" t="s">
        <v>212</v>
      </c>
      <c r="B117" s="54" t="s">
        <v>51</v>
      </c>
      <c r="C117" s="33"/>
      <c r="D117" s="20"/>
      <c r="E117" s="73">
        <f t="shared" si="15"/>
        <v>1779.2</v>
      </c>
      <c r="F117" s="73">
        <f t="shared" si="15"/>
        <v>1079.2</v>
      </c>
    </row>
    <row r="118" spans="1:6" ht="15" customHeight="1">
      <c r="A118" s="41" t="s">
        <v>104</v>
      </c>
      <c r="B118" s="54" t="s">
        <v>51</v>
      </c>
      <c r="C118" s="33" t="s">
        <v>105</v>
      </c>
      <c r="D118" s="24"/>
      <c r="E118" s="73">
        <f t="shared" si="15"/>
        <v>1779.2</v>
      </c>
      <c r="F118" s="73">
        <f t="shared" si="15"/>
        <v>1079.2</v>
      </c>
    </row>
    <row r="119" spans="1:6" ht="26.25" customHeight="1">
      <c r="A119" s="41" t="s">
        <v>106</v>
      </c>
      <c r="B119" s="54" t="s">
        <v>51</v>
      </c>
      <c r="C119" s="33" t="s">
        <v>107</v>
      </c>
      <c r="D119" s="24"/>
      <c r="E119" s="73">
        <v>1779.2</v>
      </c>
      <c r="F119" s="73">
        <v>1079.2</v>
      </c>
    </row>
    <row r="120" spans="1:6" ht="51" customHeight="1">
      <c r="A120" s="35" t="s">
        <v>213</v>
      </c>
      <c r="B120" s="55" t="s">
        <v>125</v>
      </c>
      <c r="C120" s="33"/>
      <c r="D120" s="24"/>
      <c r="E120" s="73">
        <f>E121</f>
        <v>6.1</v>
      </c>
      <c r="F120" s="73">
        <f>F121</f>
        <v>6.1</v>
      </c>
    </row>
    <row r="121" spans="1:6" ht="18.75" customHeight="1">
      <c r="A121" s="41" t="s">
        <v>104</v>
      </c>
      <c r="B121" s="55" t="s">
        <v>125</v>
      </c>
      <c r="C121" s="33" t="s">
        <v>105</v>
      </c>
      <c r="D121" s="24"/>
      <c r="E121" s="73">
        <f>E122</f>
        <v>6.1</v>
      </c>
      <c r="F121" s="73">
        <f>F122</f>
        <v>6.1</v>
      </c>
    </row>
    <row r="122" spans="1:6" ht="26.25" customHeight="1">
      <c r="A122" s="41" t="s">
        <v>106</v>
      </c>
      <c r="B122" s="55" t="s">
        <v>125</v>
      </c>
      <c r="C122" s="33" t="s">
        <v>107</v>
      </c>
      <c r="D122" s="24"/>
      <c r="E122" s="73">
        <v>6.1</v>
      </c>
      <c r="F122" s="73">
        <v>6.1</v>
      </c>
    </row>
    <row r="123" spans="1:6" ht="39" customHeight="1">
      <c r="A123" s="41" t="s">
        <v>91</v>
      </c>
      <c r="B123" s="54" t="s">
        <v>52</v>
      </c>
      <c r="C123" s="33"/>
      <c r="D123" s="24"/>
      <c r="E123" s="73">
        <f>E124</f>
        <v>6304.9</v>
      </c>
      <c r="F123" s="73">
        <f>F124</f>
        <v>6304.9</v>
      </c>
    </row>
    <row r="124" spans="1:6" ht="30.75" customHeight="1">
      <c r="A124" s="35" t="s">
        <v>212</v>
      </c>
      <c r="B124" s="54" t="s">
        <v>53</v>
      </c>
      <c r="C124" s="33"/>
      <c r="D124" s="24"/>
      <c r="E124" s="71">
        <f>E126</f>
        <v>6304.9</v>
      </c>
      <c r="F124" s="71">
        <f>F126</f>
        <v>6304.9</v>
      </c>
    </row>
    <row r="125" spans="1:6" ht="18" customHeight="1">
      <c r="A125" s="41" t="s">
        <v>104</v>
      </c>
      <c r="B125" s="54" t="s">
        <v>53</v>
      </c>
      <c r="C125" s="33" t="s">
        <v>105</v>
      </c>
      <c r="D125" s="24"/>
      <c r="E125" s="71">
        <f>E126</f>
        <v>6304.9</v>
      </c>
      <c r="F125" s="71">
        <f>F126</f>
        <v>6304.9</v>
      </c>
    </row>
    <row r="126" spans="1:6" ht="28.5" customHeight="1">
      <c r="A126" s="41" t="s">
        <v>106</v>
      </c>
      <c r="B126" s="54" t="s">
        <v>53</v>
      </c>
      <c r="C126" s="33" t="s">
        <v>107</v>
      </c>
      <c r="D126" s="24"/>
      <c r="E126" s="71">
        <v>6304.9</v>
      </c>
      <c r="F126" s="71">
        <v>6304.9</v>
      </c>
    </row>
    <row r="127" spans="1:6" ht="90" customHeight="1">
      <c r="A127" s="56" t="s">
        <v>214</v>
      </c>
      <c r="B127" s="55" t="s">
        <v>38</v>
      </c>
      <c r="C127" s="33"/>
      <c r="D127" s="24"/>
      <c r="E127" s="71">
        <f>E128</f>
        <v>300</v>
      </c>
      <c r="F127" s="71">
        <f>F128</f>
        <v>0</v>
      </c>
    </row>
    <row r="128" spans="1:6" ht="15.75" customHeight="1">
      <c r="A128" s="32" t="s">
        <v>104</v>
      </c>
      <c r="B128" s="55" t="s">
        <v>38</v>
      </c>
      <c r="C128" s="33" t="s">
        <v>105</v>
      </c>
      <c r="D128" s="24"/>
      <c r="E128" s="71">
        <f>E129</f>
        <v>300</v>
      </c>
      <c r="F128" s="71">
        <f>F129</f>
        <v>0</v>
      </c>
    </row>
    <row r="129" spans="1:6" ht="25.5">
      <c r="A129" s="41" t="s">
        <v>106</v>
      </c>
      <c r="B129" s="55" t="s">
        <v>38</v>
      </c>
      <c r="C129" s="33" t="s">
        <v>107</v>
      </c>
      <c r="D129" s="24"/>
      <c r="E129" s="71">
        <v>300</v>
      </c>
      <c r="F129" s="71">
        <v>0</v>
      </c>
    </row>
    <row r="130" spans="1:6" ht="87.75" customHeight="1">
      <c r="A130" s="41" t="s">
        <v>215</v>
      </c>
      <c r="B130" s="55" t="s">
        <v>39</v>
      </c>
      <c r="C130" s="33"/>
      <c r="D130" s="24"/>
      <c r="E130" s="71">
        <f>E131</f>
        <v>3</v>
      </c>
      <c r="F130" s="71">
        <f>F131</f>
        <v>0</v>
      </c>
    </row>
    <row r="131" spans="1:6" ht="17.25" customHeight="1">
      <c r="A131" s="32" t="s">
        <v>104</v>
      </c>
      <c r="B131" s="55" t="s">
        <v>39</v>
      </c>
      <c r="C131" s="33" t="s">
        <v>105</v>
      </c>
      <c r="D131" s="24"/>
      <c r="E131" s="71">
        <f>E132</f>
        <v>3</v>
      </c>
      <c r="F131" s="71">
        <f>F132</f>
        <v>0</v>
      </c>
    </row>
    <row r="132" spans="1:6" ht="25.5">
      <c r="A132" s="41" t="s">
        <v>106</v>
      </c>
      <c r="B132" s="55" t="s">
        <v>39</v>
      </c>
      <c r="C132" s="33" t="s">
        <v>107</v>
      </c>
      <c r="D132" s="24"/>
      <c r="E132" s="71">
        <v>3</v>
      </c>
      <c r="F132" s="71">
        <v>0</v>
      </c>
    </row>
    <row r="133" spans="1:6" ht="28.5" customHeight="1">
      <c r="A133" s="21" t="s">
        <v>160</v>
      </c>
      <c r="B133" s="22" t="s">
        <v>54</v>
      </c>
      <c r="C133" s="22"/>
      <c r="D133" s="23"/>
      <c r="E133" s="70">
        <f>E134</f>
        <v>641.6</v>
      </c>
      <c r="F133" s="70">
        <f>F134</f>
        <v>741.8</v>
      </c>
    </row>
    <row r="134" spans="1:6" ht="55.5" customHeight="1">
      <c r="A134" s="35" t="s">
        <v>161</v>
      </c>
      <c r="B134" s="33" t="s">
        <v>174</v>
      </c>
      <c r="C134" s="33"/>
      <c r="D134" s="24"/>
      <c r="E134" s="71">
        <f>E135+E142+E146+E150+E157</f>
        <v>641.6</v>
      </c>
      <c r="F134" s="71">
        <f>F135+F142+F146+F150+F157</f>
        <v>741.8</v>
      </c>
    </row>
    <row r="135" spans="1:6" ht="27" customHeight="1">
      <c r="A135" s="35" t="s">
        <v>162</v>
      </c>
      <c r="B135" s="33" t="s">
        <v>175</v>
      </c>
      <c r="C135" s="33"/>
      <c r="D135" s="24"/>
      <c r="E135" s="71">
        <f>E136+E139</f>
        <v>130.2</v>
      </c>
      <c r="F135" s="71">
        <f>F136+F139</f>
        <v>130.4</v>
      </c>
    </row>
    <row r="136" spans="1:6" ht="78.75" customHeight="1">
      <c r="A136" s="41" t="s">
        <v>163</v>
      </c>
      <c r="B136" s="33" t="s">
        <v>176</v>
      </c>
      <c r="C136" s="33"/>
      <c r="D136" s="23"/>
      <c r="E136" s="71">
        <f>E137</f>
        <v>65.1</v>
      </c>
      <c r="F136" s="71">
        <f>F137</f>
        <v>65.2</v>
      </c>
    </row>
    <row r="137" spans="1:6" ht="15" customHeight="1">
      <c r="A137" s="32" t="s">
        <v>104</v>
      </c>
      <c r="B137" s="33" t="s">
        <v>176</v>
      </c>
      <c r="C137" s="33" t="s">
        <v>105</v>
      </c>
      <c r="D137" s="23"/>
      <c r="E137" s="71">
        <f>E138</f>
        <v>65.1</v>
      </c>
      <c r="F137" s="71">
        <f>F138</f>
        <v>65.2</v>
      </c>
    </row>
    <row r="138" spans="1:6" ht="26.25" customHeight="1">
      <c r="A138" s="32" t="s">
        <v>106</v>
      </c>
      <c r="B138" s="33" t="s">
        <v>176</v>
      </c>
      <c r="C138" s="33" t="s">
        <v>107</v>
      </c>
      <c r="D138" s="23"/>
      <c r="E138" s="71">
        <v>65.1</v>
      </c>
      <c r="F138" s="71">
        <v>65.2</v>
      </c>
    </row>
    <row r="139" spans="1:6" ht="75" customHeight="1">
      <c r="A139" s="41" t="s">
        <v>164</v>
      </c>
      <c r="B139" s="33" t="s">
        <v>177</v>
      </c>
      <c r="C139" s="33"/>
      <c r="D139" s="23"/>
      <c r="E139" s="71">
        <f>E140</f>
        <v>65.1</v>
      </c>
      <c r="F139" s="71">
        <f>F140</f>
        <v>65.2</v>
      </c>
    </row>
    <row r="140" spans="1:6" ht="16.5" customHeight="1">
      <c r="A140" s="32" t="s">
        <v>104</v>
      </c>
      <c r="B140" s="33" t="s">
        <v>177</v>
      </c>
      <c r="C140" s="33" t="s">
        <v>105</v>
      </c>
      <c r="D140" s="23"/>
      <c r="E140" s="71">
        <f>E141</f>
        <v>65.1</v>
      </c>
      <c r="F140" s="76">
        <f>F141</f>
        <v>65.2</v>
      </c>
    </row>
    <row r="141" spans="1:6" ht="27" customHeight="1">
      <c r="A141" s="32" t="s">
        <v>106</v>
      </c>
      <c r="B141" s="33" t="s">
        <v>177</v>
      </c>
      <c r="C141" s="33" t="s">
        <v>107</v>
      </c>
      <c r="D141" s="23"/>
      <c r="E141" s="71">
        <v>65.1</v>
      </c>
      <c r="F141" s="71">
        <v>65.2</v>
      </c>
    </row>
    <row r="142" spans="1:7" ht="38.25" customHeight="1">
      <c r="A142" s="41" t="s">
        <v>165</v>
      </c>
      <c r="B142" s="33" t="s">
        <v>178</v>
      </c>
      <c r="C142" s="33"/>
      <c r="D142" s="23"/>
      <c r="E142" s="71">
        <f aca="true" t="shared" si="16" ref="E142:F144">E143</f>
        <v>81.4</v>
      </c>
      <c r="F142" s="71">
        <f t="shared" si="16"/>
        <v>81.4</v>
      </c>
      <c r="G142" s="14"/>
    </row>
    <row r="143" spans="1:7" ht="44.25" customHeight="1">
      <c r="A143" s="37" t="s">
        <v>166</v>
      </c>
      <c r="B143" s="33" t="s">
        <v>179</v>
      </c>
      <c r="C143" s="33"/>
      <c r="D143" s="24"/>
      <c r="E143" s="76">
        <f t="shared" si="16"/>
        <v>81.4</v>
      </c>
      <c r="F143" s="71">
        <f t="shared" si="16"/>
        <v>81.4</v>
      </c>
      <c r="G143" s="14"/>
    </row>
    <row r="144" spans="1:6" ht="13.5" customHeight="1">
      <c r="A144" s="32" t="s">
        <v>104</v>
      </c>
      <c r="B144" s="33" t="s">
        <v>179</v>
      </c>
      <c r="C144" s="33" t="s">
        <v>105</v>
      </c>
      <c r="D144" s="24"/>
      <c r="E144" s="71">
        <f t="shared" si="16"/>
        <v>81.4</v>
      </c>
      <c r="F144" s="71">
        <f t="shared" si="16"/>
        <v>81.4</v>
      </c>
    </row>
    <row r="145" spans="1:6" ht="26.25" customHeight="1">
      <c r="A145" s="32" t="s">
        <v>106</v>
      </c>
      <c r="B145" s="33" t="s">
        <v>179</v>
      </c>
      <c r="C145" s="33" t="s">
        <v>107</v>
      </c>
      <c r="D145" s="24"/>
      <c r="E145" s="71">
        <v>81.4</v>
      </c>
      <c r="F145" s="71">
        <v>81.4</v>
      </c>
    </row>
    <row r="146" spans="1:6" ht="28.5" customHeight="1">
      <c r="A146" s="41" t="s">
        <v>167</v>
      </c>
      <c r="B146" s="33" t="s">
        <v>180</v>
      </c>
      <c r="C146" s="33"/>
      <c r="D146" s="24"/>
      <c r="E146" s="71">
        <f aca="true" t="shared" si="17" ref="E146:F148">E147</f>
        <v>80</v>
      </c>
      <c r="F146" s="71">
        <f t="shared" si="17"/>
        <v>80</v>
      </c>
    </row>
    <row r="147" spans="1:6" ht="41.25" customHeight="1">
      <c r="A147" s="41" t="s">
        <v>166</v>
      </c>
      <c r="B147" s="33" t="s">
        <v>181</v>
      </c>
      <c r="C147" s="33"/>
      <c r="D147" s="24"/>
      <c r="E147" s="71">
        <f t="shared" si="17"/>
        <v>80</v>
      </c>
      <c r="F147" s="71">
        <f t="shared" si="17"/>
        <v>80</v>
      </c>
    </row>
    <row r="148" spans="1:6" ht="14.25" customHeight="1">
      <c r="A148" s="32" t="s">
        <v>104</v>
      </c>
      <c r="B148" s="33" t="s">
        <v>181</v>
      </c>
      <c r="C148" s="33" t="s">
        <v>105</v>
      </c>
      <c r="D148" s="24"/>
      <c r="E148" s="71">
        <f t="shared" si="17"/>
        <v>80</v>
      </c>
      <c r="F148" s="71">
        <f t="shared" si="17"/>
        <v>80</v>
      </c>
    </row>
    <row r="149" spans="1:6" ht="25.5">
      <c r="A149" s="32" t="s">
        <v>106</v>
      </c>
      <c r="B149" s="33" t="s">
        <v>181</v>
      </c>
      <c r="C149" s="33" t="s">
        <v>107</v>
      </c>
      <c r="D149" s="24"/>
      <c r="E149" s="71">
        <v>80</v>
      </c>
      <c r="F149" s="71">
        <v>80</v>
      </c>
    </row>
    <row r="150" spans="1:6" ht="42" customHeight="1">
      <c r="A150" s="57" t="s">
        <v>168</v>
      </c>
      <c r="B150" s="33" t="s">
        <v>182</v>
      </c>
      <c r="C150" s="33"/>
      <c r="D150" s="24"/>
      <c r="E150" s="71">
        <f>E151+E154</f>
        <v>150</v>
      </c>
      <c r="F150" s="71">
        <v>150</v>
      </c>
    </row>
    <row r="151" spans="1:6" ht="99.75" customHeight="1">
      <c r="A151" s="58" t="s">
        <v>169</v>
      </c>
      <c r="B151" s="33" t="s">
        <v>183</v>
      </c>
      <c r="C151" s="33"/>
      <c r="D151" s="24"/>
      <c r="E151" s="71">
        <f>E152</f>
        <v>75</v>
      </c>
      <c r="F151" s="71">
        <f>F152</f>
        <v>75</v>
      </c>
    </row>
    <row r="152" spans="1:6" ht="14.25" customHeight="1">
      <c r="A152" s="32" t="s">
        <v>104</v>
      </c>
      <c r="B152" s="33" t="s">
        <v>183</v>
      </c>
      <c r="C152" s="33" t="s">
        <v>105</v>
      </c>
      <c r="D152" s="24"/>
      <c r="E152" s="71">
        <f>E153</f>
        <v>75</v>
      </c>
      <c r="F152" s="71">
        <f>F153</f>
        <v>75</v>
      </c>
    </row>
    <row r="153" spans="1:6" ht="27" customHeight="1">
      <c r="A153" s="32" t="s">
        <v>106</v>
      </c>
      <c r="B153" s="33" t="s">
        <v>183</v>
      </c>
      <c r="C153" s="33" t="s">
        <v>107</v>
      </c>
      <c r="D153" s="24"/>
      <c r="E153" s="71">
        <v>75</v>
      </c>
      <c r="F153" s="71">
        <v>75</v>
      </c>
    </row>
    <row r="154" spans="1:6" ht="101.25" customHeight="1">
      <c r="A154" s="46" t="s">
        <v>170</v>
      </c>
      <c r="B154" s="33" t="s">
        <v>184</v>
      </c>
      <c r="C154" s="33"/>
      <c r="D154" s="24"/>
      <c r="E154" s="71">
        <f>E155</f>
        <v>75</v>
      </c>
      <c r="F154" s="71">
        <f>F155</f>
        <v>75</v>
      </c>
    </row>
    <row r="155" spans="1:6" ht="17.25" customHeight="1">
      <c r="A155" s="32" t="s">
        <v>104</v>
      </c>
      <c r="B155" s="33" t="s">
        <v>184</v>
      </c>
      <c r="C155" s="33" t="s">
        <v>105</v>
      </c>
      <c r="D155" s="24"/>
      <c r="E155" s="71">
        <f>E156</f>
        <v>75</v>
      </c>
      <c r="F155" s="71">
        <v>75</v>
      </c>
    </row>
    <row r="156" spans="1:6" ht="25.5">
      <c r="A156" s="32" t="s">
        <v>106</v>
      </c>
      <c r="B156" s="33" t="s">
        <v>184</v>
      </c>
      <c r="C156" s="33" t="s">
        <v>107</v>
      </c>
      <c r="D156" s="24"/>
      <c r="E156" s="71">
        <v>75</v>
      </c>
      <c r="F156" s="71">
        <v>75</v>
      </c>
    </row>
    <row r="157" spans="1:6" ht="25.5">
      <c r="A157" s="58" t="s">
        <v>171</v>
      </c>
      <c r="B157" s="33" t="s">
        <v>185</v>
      </c>
      <c r="C157" s="33"/>
      <c r="D157" s="24"/>
      <c r="E157" s="71">
        <f>E158+E161</f>
        <v>200</v>
      </c>
      <c r="F157" s="71">
        <f>F158+F161</f>
        <v>300</v>
      </c>
    </row>
    <row r="158" spans="1:6" ht="89.25">
      <c r="A158" s="46" t="s">
        <v>172</v>
      </c>
      <c r="B158" s="33" t="s">
        <v>186</v>
      </c>
      <c r="C158" s="33"/>
      <c r="D158" s="24"/>
      <c r="E158" s="71">
        <f>E159</f>
        <v>100</v>
      </c>
      <c r="F158" s="71">
        <f>F159</f>
        <v>150</v>
      </c>
    </row>
    <row r="159" spans="1:6" ht="20.25" customHeight="1">
      <c r="A159" s="32" t="s">
        <v>104</v>
      </c>
      <c r="B159" s="33" t="s">
        <v>186</v>
      </c>
      <c r="C159" s="33" t="s">
        <v>105</v>
      </c>
      <c r="D159" s="24"/>
      <c r="E159" s="71">
        <f>E160</f>
        <v>100</v>
      </c>
      <c r="F159" s="71">
        <f>F160</f>
        <v>150</v>
      </c>
    </row>
    <row r="160" spans="1:6" ht="25.5">
      <c r="A160" s="32" t="s">
        <v>106</v>
      </c>
      <c r="B160" s="33" t="s">
        <v>186</v>
      </c>
      <c r="C160" s="33" t="s">
        <v>107</v>
      </c>
      <c r="D160" s="24"/>
      <c r="E160" s="71">
        <v>100</v>
      </c>
      <c r="F160" s="71">
        <v>150</v>
      </c>
    </row>
    <row r="161" spans="1:6" ht="89.25">
      <c r="A161" s="41" t="s">
        <v>173</v>
      </c>
      <c r="B161" s="33" t="s">
        <v>187</v>
      </c>
      <c r="C161" s="33"/>
      <c r="D161" s="24"/>
      <c r="E161" s="71">
        <f>E162</f>
        <v>100</v>
      </c>
      <c r="F161" s="71">
        <f>F162</f>
        <v>150</v>
      </c>
    </row>
    <row r="162" spans="1:6" ht="16.5" customHeight="1">
      <c r="A162" s="32" t="s">
        <v>104</v>
      </c>
      <c r="B162" s="33" t="s">
        <v>187</v>
      </c>
      <c r="C162" s="33" t="s">
        <v>105</v>
      </c>
      <c r="D162" s="24"/>
      <c r="E162" s="71">
        <f>E163</f>
        <v>100</v>
      </c>
      <c r="F162" s="71">
        <f>F163</f>
        <v>150</v>
      </c>
    </row>
    <row r="163" spans="1:6" ht="29.25" customHeight="1">
      <c r="A163" s="32" t="s">
        <v>106</v>
      </c>
      <c r="B163" s="33" t="s">
        <v>187</v>
      </c>
      <c r="C163" s="33" t="s">
        <v>107</v>
      </c>
      <c r="D163" s="24"/>
      <c r="E163" s="71">
        <v>100</v>
      </c>
      <c r="F163" s="71">
        <v>150</v>
      </c>
    </row>
    <row r="164" spans="1:6" s="10" customFormat="1" ht="40.5" customHeight="1">
      <c r="A164" s="39" t="s">
        <v>204</v>
      </c>
      <c r="B164" s="22" t="s">
        <v>40</v>
      </c>
      <c r="C164" s="22"/>
      <c r="D164" s="59"/>
      <c r="E164" s="77">
        <f>E166</f>
        <v>103.9</v>
      </c>
      <c r="F164" s="77">
        <f>F166</f>
        <v>103.9</v>
      </c>
    </row>
    <row r="165" spans="1:6" s="10" customFormat="1" ht="79.5" customHeight="1">
      <c r="A165" s="60" t="s">
        <v>205</v>
      </c>
      <c r="B165" s="33" t="s">
        <v>206</v>
      </c>
      <c r="C165" s="33"/>
      <c r="D165" s="61" t="e">
        <f>D168+#REF!</f>
        <v>#REF!</v>
      </c>
      <c r="E165" s="78">
        <f aca="true" t="shared" si="18" ref="E165:F168">E166</f>
        <v>103.9</v>
      </c>
      <c r="F165" s="78">
        <f t="shared" si="18"/>
        <v>103.9</v>
      </c>
    </row>
    <row r="166" spans="1:6" s="10" customFormat="1" ht="42.75" customHeight="1">
      <c r="A166" s="35" t="s">
        <v>208</v>
      </c>
      <c r="B166" s="33" t="s">
        <v>207</v>
      </c>
      <c r="C166" s="33"/>
      <c r="D166" s="61" t="e">
        <f>D169+#REF!</f>
        <v>#REF!</v>
      </c>
      <c r="E166" s="78">
        <f t="shared" si="18"/>
        <v>103.9</v>
      </c>
      <c r="F166" s="78">
        <f t="shared" si="18"/>
        <v>103.9</v>
      </c>
    </row>
    <row r="167" spans="1:6" s="10" customFormat="1" ht="38.25">
      <c r="A167" s="35" t="s">
        <v>209</v>
      </c>
      <c r="B167" s="33" t="s">
        <v>210</v>
      </c>
      <c r="C167" s="33"/>
      <c r="D167" s="27">
        <f>D169</f>
        <v>0</v>
      </c>
      <c r="E167" s="79">
        <f t="shared" si="18"/>
        <v>103.9</v>
      </c>
      <c r="F167" s="79">
        <f t="shared" si="18"/>
        <v>103.9</v>
      </c>
    </row>
    <row r="168" spans="1:6" s="10" customFormat="1" ht="12.75">
      <c r="A168" s="38" t="s">
        <v>108</v>
      </c>
      <c r="B168" s="33" t="s">
        <v>210</v>
      </c>
      <c r="C168" s="33" t="s">
        <v>109</v>
      </c>
      <c r="D168" s="27"/>
      <c r="E168" s="79">
        <f t="shared" si="18"/>
        <v>103.9</v>
      </c>
      <c r="F168" s="79">
        <f t="shared" si="18"/>
        <v>103.9</v>
      </c>
    </row>
    <row r="169" spans="1:6" s="10" customFormat="1" ht="29.25" customHeight="1">
      <c r="A169" s="37" t="s">
        <v>92</v>
      </c>
      <c r="B169" s="33" t="s">
        <v>210</v>
      </c>
      <c r="C169" s="33" t="s">
        <v>111</v>
      </c>
      <c r="D169" s="24"/>
      <c r="E169" s="80">
        <v>103.9</v>
      </c>
      <c r="F169" s="80">
        <v>103.9</v>
      </c>
    </row>
    <row r="170" spans="1:6" ht="28.5" customHeight="1">
      <c r="A170" s="39" t="s">
        <v>135</v>
      </c>
      <c r="B170" s="22" t="s">
        <v>41</v>
      </c>
      <c r="C170" s="22"/>
      <c r="D170" s="25">
        <f>D174</f>
        <v>0</v>
      </c>
      <c r="E170" s="72">
        <f>E171+E176+E185+E194</f>
        <v>17908.600000000002</v>
      </c>
      <c r="F170" s="72">
        <f>F171+F176+F185+F194</f>
        <v>17908.600000000002</v>
      </c>
    </row>
    <row r="171" spans="1:6" ht="27" customHeight="1">
      <c r="A171" s="35" t="s">
        <v>137</v>
      </c>
      <c r="B171" s="62" t="s">
        <v>42</v>
      </c>
      <c r="C171" s="33"/>
      <c r="D171" s="26">
        <f>D174</f>
        <v>0</v>
      </c>
      <c r="E171" s="73">
        <f aca="true" t="shared" si="19" ref="E171:F174">E172</f>
        <v>460.1</v>
      </c>
      <c r="F171" s="73">
        <f t="shared" si="19"/>
        <v>460.1</v>
      </c>
    </row>
    <row r="172" spans="1:6" ht="27" customHeight="1">
      <c r="A172" s="63" t="s">
        <v>136</v>
      </c>
      <c r="B172" s="64" t="s">
        <v>43</v>
      </c>
      <c r="C172" s="64"/>
      <c r="D172" s="27">
        <f>D174</f>
        <v>0</v>
      </c>
      <c r="E172" s="81">
        <f t="shared" si="19"/>
        <v>460.1</v>
      </c>
      <c r="F172" s="81">
        <f t="shared" si="19"/>
        <v>460.1</v>
      </c>
    </row>
    <row r="173" spans="1:6" ht="39.75" customHeight="1">
      <c r="A173" s="32" t="s">
        <v>138</v>
      </c>
      <c r="B173" s="65" t="s">
        <v>44</v>
      </c>
      <c r="C173" s="22"/>
      <c r="D173" s="27"/>
      <c r="E173" s="79">
        <f t="shared" si="19"/>
        <v>460.1</v>
      </c>
      <c r="F173" s="79">
        <f t="shared" si="19"/>
        <v>460.1</v>
      </c>
    </row>
    <row r="174" spans="1:6" ht="13.5" customHeight="1">
      <c r="A174" s="32" t="s">
        <v>104</v>
      </c>
      <c r="B174" s="65" t="s">
        <v>44</v>
      </c>
      <c r="C174" s="33" t="s">
        <v>105</v>
      </c>
      <c r="D174" s="24"/>
      <c r="E174" s="71">
        <f t="shared" si="19"/>
        <v>460.1</v>
      </c>
      <c r="F174" s="71">
        <f t="shared" si="19"/>
        <v>460.1</v>
      </c>
    </row>
    <row r="175" spans="1:6" ht="22.5" customHeight="1">
      <c r="A175" s="32" t="s">
        <v>106</v>
      </c>
      <c r="B175" s="65" t="s">
        <v>44</v>
      </c>
      <c r="C175" s="33" t="s">
        <v>107</v>
      </c>
      <c r="D175" s="24"/>
      <c r="E175" s="71">
        <v>460.1</v>
      </c>
      <c r="F175" s="71">
        <v>460.1</v>
      </c>
    </row>
    <row r="176" spans="1:6" ht="45.75" customHeight="1">
      <c r="A176" s="41" t="s">
        <v>139</v>
      </c>
      <c r="B176" s="33" t="s">
        <v>2</v>
      </c>
      <c r="C176" s="33"/>
      <c r="D176" s="26"/>
      <c r="E176" s="73">
        <f>E177</f>
        <v>10125.9</v>
      </c>
      <c r="F176" s="73">
        <f>F177</f>
        <v>10125.9</v>
      </c>
    </row>
    <row r="177" spans="1:6" ht="28.5" customHeight="1">
      <c r="A177" s="35" t="s">
        <v>140</v>
      </c>
      <c r="B177" s="33" t="s">
        <v>0</v>
      </c>
      <c r="C177" s="33"/>
      <c r="D177" s="27">
        <f>D179</f>
        <v>0</v>
      </c>
      <c r="E177" s="79">
        <f>E178</f>
        <v>10125.9</v>
      </c>
      <c r="F177" s="79">
        <f>F178</f>
        <v>10125.9</v>
      </c>
    </row>
    <row r="178" spans="1:6" ht="40.5" customHeight="1">
      <c r="A178" s="35" t="s">
        <v>141</v>
      </c>
      <c r="B178" s="33" t="s">
        <v>1</v>
      </c>
      <c r="C178" s="33"/>
      <c r="D178" s="27"/>
      <c r="E178" s="79">
        <f>E179+E181+E183</f>
        <v>10125.9</v>
      </c>
      <c r="F178" s="79">
        <f>F179+F181+F183</f>
        <v>10125.9</v>
      </c>
    </row>
    <row r="179" spans="1:6" ht="51">
      <c r="A179" s="35" t="s">
        <v>121</v>
      </c>
      <c r="B179" s="33" t="s">
        <v>1</v>
      </c>
      <c r="C179" s="33" t="s">
        <v>112</v>
      </c>
      <c r="D179" s="24"/>
      <c r="E179" s="71">
        <f>E180</f>
        <v>7624.5</v>
      </c>
      <c r="F179" s="71">
        <f>F180</f>
        <v>7624.5</v>
      </c>
    </row>
    <row r="180" spans="1:6" ht="12.75">
      <c r="A180" s="35" t="s">
        <v>122</v>
      </c>
      <c r="B180" s="33" t="s">
        <v>1</v>
      </c>
      <c r="C180" s="33" t="s">
        <v>123</v>
      </c>
      <c r="D180" s="24"/>
      <c r="E180" s="71">
        <v>7624.5</v>
      </c>
      <c r="F180" s="71">
        <v>7624.5</v>
      </c>
    </row>
    <row r="181" spans="1:6" ht="13.5" customHeight="1">
      <c r="A181" s="32" t="s">
        <v>104</v>
      </c>
      <c r="B181" s="33" t="s">
        <v>1</v>
      </c>
      <c r="C181" s="33" t="s">
        <v>105</v>
      </c>
      <c r="D181" s="24"/>
      <c r="E181" s="71">
        <f>E182</f>
        <v>1893.1</v>
      </c>
      <c r="F181" s="71">
        <f>F182</f>
        <v>1893.1</v>
      </c>
    </row>
    <row r="182" spans="1:6" ht="25.5">
      <c r="A182" s="32" t="s">
        <v>106</v>
      </c>
      <c r="B182" s="33" t="s">
        <v>1</v>
      </c>
      <c r="C182" s="33" t="s">
        <v>107</v>
      </c>
      <c r="D182" s="24"/>
      <c r="E182" s="71">
        <v>1893.1</v>
      </c>
      <c r="F182" s="71">
        <v>1893.1</v>
      </c>
    </row>
    <row r="183" spans="1:6" ht="12.75">
      <c r="A183" s="38" t="s">
        <v>108</v>
      </c>
      <c r="B183" s="33" t="s">
        <v>1</v>
      </c>
      <c r="C183" s="33" t="s">
        <v>109</v>
      </c>
      <c r="D183" s="24"/>
      <c r="E183" s="79">
        <f>E184</f>
        <v>608.3</v>
      </c>
      <c r="F183" s="79">
        <f>F184</f>
        <v>608.3</v>
      </c>
    </row>
    <row r="184" spans="1:6" ht="12.75">
      <c r="A184" s="38" t="s">
        <v>115</v>
      </c>
      <c r="B184" s="33" t="s">
        <v>1</v>
      </c>
      <c r="C184" s="33" t="s">
        <v>116</v>
      </c>
      <c r="D184" s="24"/>
      <c r="E184" s="79">
        <v>608.3</v>
      </c>
      <c r="F184" s="79">
        <v>608.3</v>
      </c>
    </row>
    <row r="185" spans="1:6" s="11" customFormat="1" ht="38.25">
      <c r="A185" s="35" t="s">
        <v>142</v>
      </c>
      <c r="B185" s="33" t="s">
        <v>3</v>
      </c>
      <c r="C185" s="33"/>
      <c r="D185" s="28"/>
      <c r="E185" s="71">
        <f>E186</f>
        <v>7174.400000000001</v>
      </c>
      <c r="F185" s="71">
        <f>F186</f>
        <v>7174.400000000001</v>
      </c>
    </row>
    <row r="186" spans="1:6" ht="44.25" customHeight="1">
      <c r="A186" s="35" t="s">
        <v>143</v>
      </c>
      <c r="B186" s="33" t="s">
        <v>4</v>
      </c>
      <c r="C186" s="33"/>
      <c r="D186" s="26">
        <f>D189</f>
        <v>1581000</v>
      </c>
      <c r="E186" s="75">
        <f>E187</f>
        <v>7174.400000000001</v>
      </c>
      <c r="F186" s="75">
        <f>F187</f>
        <v>7174.400000000001</v>
      </c>
    </row>
    <row r="187" spans="1:6" ht="39.75" customHeight="1">
      <c r="A187" s="35" t="s">
        <v>144</v>
      </c>
      <c r="B187" s="33" t="s">
        <v>5</v>
      </c>
      <c r="C187" s="33"/>
      <c r="D187" s="27">
        <f>D189</f>
        <v>1581000</v>
      </c>
      <c r="E187" s="80">
        <f>E188+E190+E192</f>
        <v>7174.400000000001</v>
      </c>
      <c r="F187" s="80">
        <f>F188+F190+F192</f>
        <v>7174.400000000001</v>
      </c>
    </row>
    <row r="188" spans="1:6" ht="51">
      <c r="A188" s="35" t="s">
        <v>121</v>
      </c>
      <c r="B188" s="33" t="s">
        <v>5</v>
      </c>
      <c r="C188" s="33" t="s">
        <v>112</v>
      </c>
      <c r="D188" s="27"/>
      <c r="E188" s="80">
        <f>E189</f>
        <v>5924.6</v>
      </c>
      <c r="F188" s="80">
        <f>F189</f>
        <v>5924.6</v>
      </c>
    </row>
    <row r="189" spans="1:6" ht="13.5" customHeight="1">
      <c r="A189" s="35" t="s">
        <v>122</v>
      </c>
      <c r="B189" s="33" t="s">
        <v>5</v>
      </c>
      <c r="C189" s="33" t="s">
        <v>123</v>
      </c>
      <c r="D189" s="24">
        <v>1581000</v>
      </c>
      <c r="E189" s="71">
        <v>5924.6</v>
      </c>
      <c r="F189" s="71">
        <v>5924.6</v>
      </c>
    </row>
    <row r="190" spans="1:6" ht="13.5" customHeight="1">
      <c r="A190" s="32" t="s">
        <v>104</v>
      </c>
      <c r="B190" s="33" t="s">
        <v>5</v>
      </c>
      <c r="C190" s="33" t="s">
        <v>105</v>
      </c>
      <c r="D190" s="24"/>
      <c r="E190" s="71">
        <f>E191</f>
        <v>1030.5</v>
      </c>
      <c r="F190" s="71">
        <f>F191</f>
        <v>1030.5</v>
      </c>
    </row>
    <row r="191" spans="1:6" ht="25.5">
      <c r="A191" s="32" t="s">
        <v>106</v>
      </c>
      <c r="B191" s="33" t="s">
        <v>5</v>
      </c>
      <c r="C191" s="33" t="s">
        <v>107</v>
      </c>
      <c r="D191" s="24"/>
      <c r="E191" s="73">
        <v>1030.5</v>
      </c>
      <c r="F191" s="73">
        <v>1030.5</v>
      </c>
    </row>
    <row r="192" spans="1:6" ht="13.5" customHeight="1">
      <c r="A192" s="38" t="s">
        <v>108</v>
      </c>
      <c r="B192" s="33" t="s">
        <v>5</v>
      </c>
      <c r="C192" s="33" t="s">
        <v>109</v>
      </c>
      <c r="D192" s="24"/>
      <c r="E192" s="73">
        <f>E193</f>
        <v>219.3</v>
      </c>
      <c r="F192" s="73">
        <f>F193</f>
        <v>219.3</v>
      </c>
    </row>
    <row r="193" spans="1:6" ht="12.75">
      <c r="A193" s="38" t="s">
        <v>115</v>
      </c>
      <c r="B193" s="33" t="s">
        <v>5</v>
      </c>
      <c r="C193" s="33" t="s">
        <v>116</v>
      </c>
      <c r="D193" s="24"/>
      <c r="E193" s="73">
        <v>219.3</v>
      </c>
      <c r="F193" s="73">
        <v>219.3</v>
      </c>
    </row>
    <row r="194" spans="1:6" ht="53.25" customHeight="1">
      <c r="A194" s="66" t="s">
        <v>145</v>
      </c>
      <c r="B194" s="33" t="s">
        <v>6</v>
      </c>
      <c r="C194" s="33"/>
      <c r="D194" s="24"/>
      <c r="E194" s="73">
        <f>E195+E199</f>
        <v>148.2</v>
      </c>
      <c r="F194" s="73">
        <f>F195+F199</f>
        <v>148.2</v>
      </c>
    </row>
    <row r="195" spans="1:6" ht="30" customHeight="1">
      <c r="A195" s="66" t="s">
        <v>146</v>
      </c>
      <c r="B195" s="33" t="s">
        <v>7</v>
      </c>
      <c r="C195" s="33"/>
      <c r="D195" s="24"/>
      <c r="E195" s="73">
        <f aca="true" t="shared" si="20" ref="E195:F197">E196</f>
        <v>15</v>
      </c>
      <c r="F195" s="73">
        <f t="shared" si="20"/>
        <v>15</v>
      </c>
    </row>
    <row r="196" spans="1:6" ht="38.25">
      <c r="A196" s="38" t="s">
        <v>147</v>
      </c>
      <c r="B196" s="62" t="s">
        <v>8</v>
      </c>
      <c r="C196" s="33"/>
      <c r="D196" s="24"/>
      <c r="E196" s="73">
        <f t="shared" si="20"/>
        <v>15</v>
      </c>
      <c r="F196" s="73">
        <f t="shared" si="20"/>
        <v>15</v>
      </c>
    </row>
    <row r="197" spans="1:6" ht="15" customHeight="1">
      <c r="A197" s="32" t="s">
        <v>104</v>
      </c>
      <c r="B197" s="62" t="s">
        <v>8</v>
      </c>
      <c r="C197" s="33" t="s">
        <v>105</v>
      </c>
      <c r="D197" s="24"/>
      <c r="E197" s="71">
        <f t="shared" si="20"/>
        <v>15</v>
      </c>
      <c r="F197" s="71">
        <f t="shared" si="20"/>
        <v>15</v>
      </c>
    </row>
    <row r="198" spans="1:6" ht="25.5">
      <c r="A198" s="32" t="s">
        <v>106</v>
      </c>
      <c r="B198" s="62" t="s">
        <v>8</v>
      </c>
      <c r="C198" s="33" t="s">
        <v>107</v>
      </c>
      <c r="D198" s="24"/>
      <c r="E198" s="71">
        <v>15</v>
      </c>
      <c r="F198" s="71">
        <v>15</v>
      </c>
    </row>
    <row r="199" spans="1:6" ht="25.5">
      <c r="A199" s="41" t="s">
        <v>148</v>
      </c>
      <c r="B199" s="62" t="s">
        <v>9</v>
      </c>
      <c r="C199" s="33"/>
      <c r="D199" s="24"/>
      <c r="E199" s="73">
        <f aca="true" t="shared" si="21" ref="E199:F201">E200</f>
        <v>133.2</v>
      </c>
      <c r="F199" s="73">
        <f t="shared" si="21"/>
        <v>133.2</v>
      </c>
    </row>
    <row r="200" spans="1:6" ht="37.5" customHeight="1">
      <c r="A200" s="41" t="s">
        <v>147</v>
      </c>
      <c r="B200" s="62" t="s">
        <v>10</v>
      </c>
      <c r="C200" s="33" t="s">
        <v>103</v>
      </c>
      <c r="D200" s="24"/>
      <c r="E200" s="73">
        <f t="shared" si="21"/>
        <v>133.2</v>
      </c>
      <c r="F200" s="73">
        <f t="shared" si="21"/>
        <v>133.2</v>
      </c>
    </row>
    <row r="201" spans="1:6" ht="15" customHeight="1">
      <c r="A201" s="32" t="s">
        <v>104</v>
      </c>
      <c r="B201" s="62" t="s">
        <v>10</v>
      </c>
      <c r="C201" s="33" t="s">
        <v>105</v>
      </c>
      <c r="D201" s="24"/>
      <c r="E201" s="73">
        <f t="shared" si="21"/>
        <v>133.2</v>
      </c>
      <c r="F201" s="73">
        <f t="shared" si="21"/>
        <v>133.2</v>
      </c>
    </row>
    <row r="202" spans="1:6" ht="24" customHeight="1">
      <c r="A202" s="32" t="s">
        <v>106</v>
      </c>
      <c r="B202" s="62" t="s">
        <v>10</v>
      </c>
      <c r="C202" s="33" t="s">
        <v>107</v>
      </c>
      <c r="D202" s="24"/>
      <c r="E202" s="73">
        <v>133.2</v>
      </c>
      <c r="F202" s="73">
        <v>133.2</v>
      </c>
    </row>
    <row r="203" spans="1:6" ht="29.25" customHeight="1">
      <c r="A203" s="21" t="s">
        <v>188</v>
      </c>
      <c r="B203" s="22" t="s">
        <v>11</v>
      </c>
      <c r="C203" s="22"/>
      <c r="D203" s="29">
        <f>D204</f>
        <v>0</v>
      </c>
      <c r="E203" s="72">
        <f>E204+E239</f>
        <v>30483.4</v>
      </c>
      <c r="F203" s="72">
        <f>F204+F239</f>
        <v>30414</v>
      </c>
    </row>
    <row r="204" spans="1:6" ht="56.25" customHeight="1">
      <c r="A204" s="35" t="s">
        <v>189</v>
      </c>
      <c r="B204" s="33" t="s">
        <v>12</v>
      </c>
      <c r="C204" s="33"/>
      <c r="D204" s="20">
        <f>D207</f>
        <v>0</v>
      </c>
      <c r="E204" s="73">
        <f>E205+E212</f>
        <v>30442.4</v>
      </c>
      <c r="F204" s="73">
        <f>F205+F212</f>
        <v>30380</v>
      </c>
    </row>
    <row r="205" spans="1:6" ht="28.5" customHeight="1">
      <c r="A205" s="44" t="s">
        <v>190</v>
      </c>
      <c r="B205" s="33" t="s">
        <v>14</v>
      </c>
      <c r="C205" s="33"/>
      <c r="D205" s="20"/>
      <c r="E205" s="73">
        <f>E206+E209</f>
        <v>2741.4</v>
      </c>
      <c r="F205" s="73">
        <f>F206+F209</f>
        <v>2791.4</v>
      </c>
    </row>
    <row r="206" spans="1:6" ht="40.5" customHeight="1">
      <c r="A206" s="35" t="s">
        <v>192</v>
      </c>
      <c r="B206" s="33" t="s">
        <v>15</v>
      </c>
      <c r="C206" s="33"/>
      <c r="D206" s="20"/>
      <c r="E206" s="73">
        <f>E207</f>
        <v>2394.8</v>
      </c>
      <c r="F206" s="73">
        <f>F207</f>
        <v>2394.8</v>
      </c>
    </row>
    <row r="207" spans="1:6" ht="51" customHeight="1">
      <c r="A207" s="35" t="s">
        <v>13</v>
      </c>
      <c r="B207" s="33" t="s">
        <v>15</v>
      </c>
      <c r="C207" s="33" t="s">
        <v>112</v>
      </c>
      <c r="D207" s="24"/>
      <c r="E207" s="73">
        <f>E208</f>
        <v>2394.8</v>
      </c>
      <c r="F207" s="73">
        <f>F208</f>
        <v>2394.8</v>
      </c>
    </row>
    <row r="208" spans="1:6" ht="14.25" customHeight="1">
      <c r="A208" s="35" t="s">
        <v>113</v>
      </c>
      <c r="B208" s="33" t="s">
        <v>15</v>
      </c>
      <c r="C208" s="33" t="s">
        <v>114</v>
      </c>
      <c r="D208" s="24"/>
      <c r="E208" s="80">
        <v>2394.8</v>
      </c>
      <c r="F208" s="80">
        <v>2394.8</v>
      </c>
    </row>
    <row r="209" spans="1:6" ht="38.25">
      <c r="A209" s="35" t="s">
        <v>191</v>
      </c>
      <c r="B209" s="33" t="s">
        <v>16</v>
      </c>
      <c r="C209" s="33"/>
      <c r="D209" s="24"/>
      <c r="E209" s="73">
        <f>E210</f>
        <v>346.6</v>
      </c>
      <c r="F209" s="73">
        <f>F210</f>
        <v>396.6</v>
      </c>
    </row>
    <row r="210" spans="1:6" ht="51">
      <c r="A210" s="35" t="s">
        <v>13</v>
      </c>
      <c r="B210" s="33" t="s">
        <v>16</v>
      </c>
      <c r="C210" s="33" t="s">
        <v>112</v>
      </c>
      <c r="D210" s="24"/>
      <c r="E210" s="73">
        <f>E211</f>
        <v>346.6</v>
      </c>
      <c r="F210" s="73">
        <f>F211</f>
        <v>396.6</v>
      </c>
    </row>
    <row r="211" spans="1:6" ht="15" customHeight="1">
      <c r="A211" s="35" t="s">
        <v>113</v>
      </c>
      <c r="B211" s="33" t="s">
        <v>16</v>
      </c>
      <c r="C211" s="33" t="s">
        <v>114</v>
      </c>
      <c r="D211" s="24"/>
      <c r="E211" s="80">
        <v>346.6</v>
      </c>
      <c r="F211" s="80">
        <v>396.6</v>
      </c>
    </row>
    <row r="212" spans="1:6" ht="25.5">
      <c r="A212" s="44" t="s">
        <v>193</v>
      </c>
      <c r="B212" s="33" t="s">
        <v>17</v>
      </c>
      <c r="C212" s="22"/>
      <c r="D212" s="24"/>
      <c r="E212" s="71">
        <f>E216+E223+E230+E233+E236+E213</f>
        <v>27701</v>
      </c>
      <c r="F212" s="71">
        <f>F216+F223+F230+F233+F236+F213</f>
        <v>27588.6</v>
      </c>
    </row>
    <row r="213" spans="1:6" ht="38.25">
      <c r="A213" s="35" t="s">
        <v>194</v>
      </c>
      <c r="B213" s="33" t="s">
        <v>32</v>
      </c>
      <c r="C213" s="33"/>
      <c r="D213" s="24"/>
      <c r="E213" s="73">
        <f>E214</f>
        <v>2394.8</v>
      </c>
      <c r="F213" s="73">
        <f>F214</f>
        <v>2394.8</v>
      </c>
    </row>
    <row r="214" spans="1:6" ht="51">
      <c r="A214" s="35" t="s">
        <v>13</v>
      </c>
      <c r="B214" s="33" t="s">
        <v>32</v>
      </c>
      <c r="C214" s="33" t="s">
        <v>112</v>
      </c>
      <c r="D214" s="24"/>
      <c r="E214" s="73">
        <f>E215</f>
        <v>2394.8</v>
      </c>
      <c r="F214" s="73">
        <f>F215</f>
        <v>2394.8</v>
      </c>
    </row>
    <row r="215" spans="1:6" ht="15.75" customHeight="1">
      <c r="A215" s="35" t="s">
        <v>113</v>
      </c>
      <c r="B215" s="33" t="s">
        <v>32</v>
      </c>
      <c r="C215" s="33" t="s">
        <v>114</v>
      </c>
      <c r="D215" s="24"/>
      <c r="E215" s="80">
        <v>2394.8</v>
      </c>
      <c r="F215" s="80">
        <v>2394.8</v>
      </c>
    </row>
    <row r="216" spans="1:6" ht="38.25">
      <c r="A216" s="44" t="s">
        <v>191</v>
      </c>
      <c r="B216" s="33" t="s">
        <v>18</v>
      </c>
      <c r="C216" s="33"/>
      <c r="D216" s="24"/>
      <c r="E216" s="71">
        <f>E217+E219+E221</f>
        <v>23386.3</v>
      </c>
      <c r="F216" s="71">
        <f>F217+F219+F221</f>
        <v>23306.3</v>
      </c>
    </row>
    <row r="217" spans="1:6" ht="51">
      <c r="A217" s="35" t="s">
        <v>13</v>
      </c>
      <c r="B217" s="33" t="s">
        <v>18</v>
      </c>
      <c r="C217" s="33" t="s">
        <v>112</v>
      </c>
      <c r="D217" s="24"/>
      <c r="E217" s="71">
        <f>E218</f>
        <v>23290.6</v>
      </c>
      <c r="F217" s="71">
        <f>F218</f>
        <v>23210.6</v>
      </c>
    </row>
    <row r="218" spans="1:6" ht="15.75" customHeight="1">
      <c r="A218" s="35" t="s">
        <v>113</v>
      </c>
      <c r="B218" s="33" t="s">
        <v>18</v>
      </c>
      <c r="C218" s="33" t="s">
        <v>114</v>
      </c>
      <c r="D218" s="24"/>
      <c r="E218" s="71">
        <v>23290.6</v>
      </c>
      <c r="F218" s="71">
        <v>23210.6</v>
      </c>
    </row>
    <row r="219" spans="1:6" ht="15" customHeight="1">
      <c r="A219" s="32" t="s">
        <v>104</v>
      </c>
      <c r="B219" s="33" t="s">
        <v>18</v>
      </c>
      <c r="C219" s="33" t="s">
        <v>105</v>
      </c>
      <c r="D219" s="24"/>
      <c r="E219" s="71">
        <f>E220</f>
        <v>70.7</v>
      </c>
      <c r="F219" s="71">
        <f>F220</f>
        <v>70.7</v>
      </c>
    </row>
    <row r="220" spans="1:6" ht="25.5">
      <c r="A220" s="32" t="s">
        <v>106</v>
      </c>
      <c r="B220" s="33" t="s">
        <v>18</v>
      </c>
      <c r="C220" s="33" t="s">
        <v>107</v>
      </c>
      <c r="D220" s="24"/>
      <c r="E220" s="71">
        <v>70.7</v>
      </c>
      <c r="F220" s="71">
        <v>70.7</v>
      </c>
    </row>
    <row r="221" spans="1:6" ht="12.75">
      <c r="A221" s="32" t="s">
        <v>108</v>
      </c>
      <c r="B221" s="33" t="s">
        <v>18</v>
      </c>
      <c r="C221" s="33" t="s">
        <v>109</v>
      </c>
      <c r="D221" s="24"/>
      <c r="E221" s="71">
        <f>E222</f>
        <v>25</v>
      </c>
      <c r="F221" s="71">
        <f>F222</f>
        <v>25</v>
      </c>
    </row>
    <row r="222" spans="1:6" ht="12.75">
      <c r="A222" s="32" t="s">
        <v>115</v>
      </c>
      <c r="B222" s="33" t="s">
        <v>18</v>
      </c>
      <c r="C222" s="33" t="s">
        <v>116</v>
      </c>
      <c r="D222" s="24"/>
      <c r="E222" s="80">
        <v>25</v>
      </c>
      <c r="F222" s="80">
        <v>25</v>
      </c>
    </row>
    <row r="223" spans="1:6" ht="38.25">
      <c r="A223" s="37" t="s">
        <v>195</v>
      </c>
      <c r="B223" s="62" t="s">
        <v>19</v>
      </c>
      <c r="C223" s="33"/>
      <c r="D223" s="24"/>
      <c r="E223" s="73">
        <f>E224+E226+E228</f>
        <v>1315.4</v>
      </c>
      <c r="F223" s="73">
        <f>F224+F226+F228</f>
        <v>1268.1000000000001</v>
      </c>
    </row>
    <row r="224" spans="1:6" ht="15.75" customHeight="1">
      <c r="A224" s="32" t="s">
        <v>104</v>
      </c>
      <c r="B224" s="33" t="s">
        <v>19</v>
      </c>
      <c r="C224" s="33" t="s">
        <v>105</v>
      </c>
      <c r="D224" s="29" t="e">
        <f>#REF!</f>
        <v>#REF!</v>
      </c>
      <c r="E224" s="73">
        <f>E225</f>
        <v>170.5</v>
      </c>
      <c r="F224" s="73">
        <f>F225</f>
        <v>123.2</v>
      </c>
    </row>
    <row r="225" spans="1:6" ht="26.25" customHeight="1">
      <c r="A225" s="32" t="s">
        <v>106</v>
      </c>
      <c r="B225" s="33" t="s">
        <v>19</v>
      </c>
      <c r="C225" s="33" t="s">
        <v>107</v>
      </c>
      <c r="D225" s="20"/>
      <c r="E225" s="73">
        <v>170.5</v>
      </c>
      <c r="F225" s="73">
        <v>123.2</v>
      </c>
    </row>
    <row r="226" spans="1:6" ht="15" customHeight="1">
      <c r="A226" s="38" t="s">
        <v>117</v>
      </c>
      <c r="B226" s="62" t="s">
        <v>19</v>
      </c>
      <c r="C226" s="67">
        <v>300</v>
      </c>
      <c r="D226" s="20"/>
      <c r="E226" s="73">
        <f>E227</f>
        <v>1142</v>
      </c>
      <c r="F226" s="73">
        <f>F227</f>
        <v>1142</v>
      </c>
    </row>
    <row r="227" spans="1:6" ht="25.5" customHeight="1">
      <c r="A227" s="38" t="s">
        <v>118</v>
      </c>
      <c r="B227" s="62" t="s">
        <v>19</v>
      </c>
      <c r="C227" s="67">
        <v>320</v>
      </c>
      <c r="D227" s="20"/>
      <c r="E227" s="73">
        <v>1142</v>
      </c>
      <c r="F227" s="73">
        <v>1142</v>
      </c>
    </row>
    <row r="228" spans="1:6" ht="25.5" customHeight="1">
      <c r="A228" s="38" t="s">
        <v>108</v>
      </c>
      <c r="B228" s="33" t="s">
        <v>19</v>
      </c>
      <c r="C228" s="33" t="s">
        <v>109</v>
      </c>
      <c r="D228" s="34">
        <v>2.9</v>
      </c>
      <c r="E228" s="71">
        <v>2.9</v>
      </c>
      <c r="F228" s="73">
        <f>F229</f>
        <v>2.9</v>
      </c>
    </row>
    <row r="229" spans="1:6" ht="25.5" customHeight="1">
      <c r="A229" s="37" t="s">
        <v>115</v>
      </c>
      <c r="B229" s="33" t="s">
        <v>19</v>
      </c>
      <c r="C229" s="33" t="s">
        <v>116</v>
      </c>
      <c r="D229" s="34">
        <v>2.9</v>
      </c>
      <c r="E229" s="71">
        <v>2.9</v>
      </c>
      <c r="F229" s="73">
        <v>2.9</v>
      </c>
    </row>
    <row r="230" spans="1:6" ht="89.25">
      <c r="A230" s="35" t="s">
        <v>196</v>
      </c>
      <c r="B230" s="33" t="s">
        <v>21</v>
      </c>
      <c r="C230" s="33"/>
      <c r="D230" s="20"/>
      <c r="E230" s="73">
        <f>E231</f>
        <v>430.1</v>
      </c>
      <c r="F230" s="73">
        <f>F231</f>
        <v>445</v>
      </c>
    </row>
    <row r="231" spans="1:6" ht="15.75" customHeight="1">
      <c r="A231" s="35" t="s">
        <v>20</v>
      </c>
      <c r="B231" s="33" t="s">
        <v>21</v>
      </c>
      <c r="C231" s="33" t="s">
        <v>112</v>
      </c>
      <c r="D231" s="24"/>
      <c r="E231" s="71">
        <f>E232</f>
        <v>430.1</v>
      </c>
      <c r="F231" s="71">
        <f>F232</f>
        <v>445</v>
      </c>
    </row>
    <row r="232" spans="1:6" ht="15" customHeight="1">
      <c r="A232" s="35" t="s">
        <v>113</v>
      </c>
      <c r="B232" s="33" t="s">
        <v>21</v>
      </c>
      <c r="C232" s="33" t="s">
        <v>114</v>
      </c>
      <c r="D232" s="24"/>
      <c r="E232" s="71">
        <v>430.1</v>
      </c>
      <c r="F232" s="71">
        <v>445</v>
      </c>
    </row>
    <row r="233" spans="1:6" ht="81.75" customHeight="1">
      <c r="A233" s="35" t="s">
        <v>197</v>
      </c>
      <c r="B233" s="33" t="s">
        <v>22</v>
      </c>
      <c r="C233" s="33"/>
      <c r="D233" s="24"/>
      <c r="E233" s="73">
        <f>E234</f>
        <v>122.4</v>
      </c>
      <c r="F233" s="73">
        <f>F234</f>
        <v>122.4</v>
      </c>
    </row>
    <row r="234" spans="1:6" ht="16.5" customHeight="1">
      <c r="A234" s="32" t="s">
        <v>104</v>
      </c>
      <c r="B234" s="33" t="s">
        <v>22</v>
      </c>
      <c r="C234" s="33" t="s">
        <v>105</v>
      </c>
      <c r="D234" s="24"/>
      <c r="E234" s="71">
        <f>E235</f>
        <v>122.4</v>
      </c>
      <c r="F234" s="71">
        <f>F235</f>
        <v>122.4</v>
      </c>
    </row>
    <row r="235" spans="1:6" ht="25.5">
      <c r="A235" s="32" t="s">
        <v>106</v>
      </c>
      <c r="B235" s="33" t="s">
        <v>22</v>
      </c>
      <c r="C235" s="33" t="s">
        <v>107</v>
      </c>
      <c r="D235" s="24"/>
      <c r="E235" s="71">
        <v>122.4</v>
      </c>
      <c r="F235" s="71">
        <v>122.4</v>
      </c>
    </row>
    <row r="236" spans="1:6" ht="69.75" customHeight="1">
      <c r="A236" s="35" t="s">
        <v>198</v>
      </c>
      <c r="B236" s="33" t="s">
        <v>30</v>
      </c>
      <c r="C236" s="33"/>
      <c r="D236" s="24"/>
      <c r="E236" s="71">
        <f>E237</f>
        <v>52</v>
      </c>
      <c r="F236" s="71">
        <f>F237</f>
        <v>52</v>
      </c>
    </row>
    <row r="237" spans="1:6" ht="16.5" customHeight="1">
      <c r="A237" s="32" t="s">
        <v>104</v>
      </c>
      <c r="B237" s="33" t="s">
        <v>30</v>
      </c>
      <c r="C237" s="33" t="s">
        <v>105</v>
      </c>
      <c r="D237" s="24"/>
      <c r="E237" s="71">
        <f>E238</f>
        <v>52</v>
      </c>
      <c r="F237" s="71">
        <f>F238</f>
        <v>52</v>
      </c>
    </row>
    <row r="238" spans="1:6" ht="25.5">
      <c r="A238" s="32" t="s">
        <v>106</v>
      </c>
      <c r="B238" s="33" t="s">
        <v>30</v>
      </c>
      <c r="C238" s="33" t="s">
        <v>107</v>
      </c>
      <c r="D238" s="24"/>
      <c r="E238" s="71">
        <v>52</v>
      </c>
      <c r="F238" s="71">
        <v>52</v>
      </c>
    </row>
    <row r="239" spans="1:6" ht="51">
      <c r="A239" s="37" t="s">
        <v>199</v>
      </c>
      <c r="B239" s="33" t="s">
        <v>31</v>
      </c>
      <c r="C239" s="33"/>
      <c r="D239" s="24"/>
      <c r="E239" s="73">
        <f>E240</f>
        <v>41</v>
      </c>
      <c r="F239" s="73">
        <f>F240</f>
        <v>34</v>
      </c>
    </row>
    <row r="240" spans="1:6" ht="15" customHeight="1">
      <c r="A240" s="37" t="s">
        <v>201</v>
      </c>
      <c r="B240" s="33" t="s">
        <v>200</v>
      </c>
      <c r="C240" s="33"/>
      <c r="D240" s="24"/>
      <c r="E240" s="71">
        <f>E241+E244</f>
        <v>41</v>
      </c>
      <c r="F240" s="71">
        <f>F241+F244</f>
        <v>34</v>
      </c>
    </row>
    <row r="241" spans="1:6" ht="38.25">
      <c r="A241" s="37" t="s">
        <v>191</v>
      </c>
      <c r="B241" s="33" t="s">
        <v>202</v>
      </c>
      <c r="C241" s="33"/>
      <c r="D241" s="24"/>
      <c r="E241" s="71">
        <f aca="true" t="shared" si="22" ref="E241:F245">E242</f>
        <v>36</v>
      </c>
      <c r="F241" s="71">
        <f t="shared" si="22"/>
        <v>24</v>
      </c>
    </row>
    <row r="242" spans="1:6" ht="15" customHeight="1">
      <c r="A242" s="32" t="s">
        <v>104</v>
      </c>
      <c r="B242" s="33" t="s">
        <v>202</v>
      </c>
      <c r="C242" s="33" t="s">
        <v>105</v>
      </c>
      <c r="D242" s="24"/>
      <c r="E242" s="71">
        <f t="shared" si="22"/>
        <v>36</v>
      </c>
      <c r="F242" s="71">
        <f t="shared" si="22"/>
        <v>24</v>
      </c>
    </row>
    <row r="243" spans="1:6" ht="25.5">
      <c r="A243" s="32" t="s">
        <v>106</v>
      </c>
      <c r="B243" s="33" t="s">
        <v>202</v>
      </c>
      <c r="C243" s="33" t="s">
        <v>107</v>
      </c>
      <c r="D243" s="24"/>
      <c r="E243" s="71">
        <v>36</v>
      </c>
      <c r="F243" s="71">
        <v>24</v>
      </c>
    </row>
    <row r="244" spans="1:6" ht="38.25">
      <c r="A244" s="37" t="s">
        <v>195</v>
      </c>
      <c r="B244" s="33" t="s">
        <v>203</v>
      </c>
      <c r="C244" s="33"/>
      <c r="D244" s="24"/>
      <c r="E244" s="71">
        <f t="shared" si="22"/>
        <v>5</v>
      </c>
      <c r="F244" s="71">
        <f t="shared" si="22"/>
        <v>10</v>
      </c>
    </row>
    <row r="245" spans="1:6" ht="15.75" customHeight="1">
      <c r="A245" s="32" t="s">
        <v>104</v>
      </c>
      <c r="B245" s="33" t="s">
        <v>203</v>
      </c>
      <c r="C245" s="33" t="s">
        <v>105</v>
      </c>
      <c r="D245" s="24"/>
      <c r="E245" s="71">
        <f t="shared" si="22"/>
        <v>5</v>
      </c>
      <c r="F245" s="71">
        <f t="shared" si="22"/>
        <v>10</v>
      </c>
    </row>
    <row r="246" spans="1:6" ht="25.5">
      <c r="A246" s="32" t="s">
        <v>106</v>
      </c>
      <c r="B246" s="33" t="s">
        <v>203</v>
      </c>
      <c r="C246" s="33" t="s">
        <v>107</v>
      </c>
      <c r="D246" s="24"/>
      <c r="E246" s="71">
        <v>5</v>
      </c>
      <c r="F246" s="71">
        <v>10</v>
      </c>
    </row>
    <row r="247" spans="1:6" ht="12.75">
      <c r="A247" s="30" t="s">
        <v>81</v>
      </c>
      <c r="B247" s="68"/>
      <c r="C247" s="69"/>
      <c r="D247" s="69"/>
      <c r="E247" s="82">
        <f>E32+E54+E75+E95+E115+E133+E164+E170+E203+E13+E23</f>
        <v>149806.1</v>
      </c>
      <c r="F247" s="82">
        <f>F32+F54+F75+F95+F115+F133+F164+F170+F203+F13+F23</f>
        <v>148742.40000000002</v>
      </c>
    </row>
    <row r="248" spans="2:6" ht="21" customHeight="1">
      <c r="B248" s="16"/>
      <c r="E248" s="17"/>
      <c r="F248" s="19"/>
    </row>
    <row r="249" spans="2:6" ht="12.75">
      <c r="B249" s="16"/>
      <c r="E249" s="17"/>
      <c r="F249" s="19"/>
    </row>
    <row r="250" spans="2:5" ht="12.75">
      <c r="B250" s="16"/>
      <c r="E250" s="17"/>
    </row>
    <row r="251" spans="2:5" ht="12.75">
      <c r="B251" s="16"/>
      <c r="E251" s="17"/>
    </row>
    <row r="252" spans="2:5" ht="12.75">
      <c r="B252" s="16"/>
      <c r="E252" s="18"/>
    </row>
    <row r="253" spans="2:5" ht="12.75">
      <c r="B253" s="16"/>
      <c r="E253" s="18"/>
    </row>
    <row r="254" spans="2:5" ht="12.75">
      <c r="B254" s="16"/>
      <c r="E254" s="18"/>
    </row>
    <row r="255" spans="2:5" ht="12.75">
      <c r="B255" s="16"/>
      <c r="E255" s="18"/>
    </row>
    <row r="256" spans="2:5" ht="12.75">
      <c r="B256" s="16"/>
      <c r="E256" s="18"/>
    </row>
    <row r="257" spans="2:5" ht="12.75">
      <c r="B257" s="16"/>
      <c r="E257" s="18"/>
    </row>
    <row r="258" spans="2:5" ht="12.75">
      <c r="B258" s="16"/>
      <c r="E258" s="18"/>
    </row>
    <row r="259" spans="2:5" ht="12.75">
      <c r="B259" s="16"/>
      <c r="E259" s="18"/>
    </row>
    <row r="260" spans="2:5" ht="12.75">
      <c r="B260" s="16"/>
      <c r="E260" s="18"/>
    </row>
    <row r="261" spans="2:5" ht="12.75">
      <c r="B261" s="16"/>
      <c r="E261" s="18"/>
    </row>
    <row r="262" spans="2:5" ht="12.75">
      <c r="B262" s="16"/>
      <c r="E262" s="18"/>
    </row>
    <row r="263" spans="2:5" ht="12.75">
      <c r="B263" s="16"/>
      <c r="E263" s="18"/>
    </row>
    <row r="264" spans="2:5" ht="12.75">
      <c r="B264" s="16"/>
      <c r="E264" s="18"/>
    </row>
    <row r="265" spans="2:5" ht="12.75">
      <c r="B265" s="16"/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374" spans="1:5" ht="12.75">
      <c r="A374" s="12"/>
      <c r="B374" s="12"/>
      <c r="C374" s="12"/>
      <c r="D374" s="12"/>
      <c r="E374" s="12"/>
    </row>
    <row r="375" spans="1:5" ht="12.75">
      <c r="A375" s="12"/>
      <c r="B375" s="12"/>
      <c r="C375" s="12"/>
      <c r="D375" s="12"/>
      <c r="E375" s="12"/>
    </row>
    <row r="376" spans="1:5" ht="12.75">
      <c r="A376" s="12"/>
      <c r="B376" s="12"/>
      <c r="C376" s="12"/>
      <c r="D376" s="12"/>
      <c r="E376" s="13"/>
    </row>
    <row r="377" spans="1:5" ht="12.75">
      <c r="A377" s="12"/>
      <c r="B377" s="12"/>
      <c r="C377" s="12"/>
      <c r="D377" s="12"/>
      <c r="E377" s="12"/>
    </row>
    <row r="378" spans="1:5" ht="12.75">
      <c r="A378" s="12"/>
      <c r="B378" s="12"/>
      <c r="C378" s="12"/>
      <c r="D378" s="12"/>
      <c r="E378" s="12"/>
    </row>
    <row r="379" spans="1:5" ht="12.75">
      <c r="A379" s="12"/>
      <c r="B379" s="12"/>
      <c r="C379" s="12"/>
      <c r="D379" s="12"/>
      <c r="E379" s="12"/>
    </row>
    <row r="380" spans="1:5" ht="12.75">
      <c r="A380" s="12"/>
      <c r="B380" s="12"/>
      <c r="C380" s="12"/>
      <c r="D380" s="12"/>
      <c r="E380" s="12"/>
    </row>
    <row r="381" spans="1:5" ht="12.75">
      <c r="A381" s="12"/>
      <c r="B381" s="12"/>
      <c r="C381" s="12"/>
      <c r="D381" s="12"/>
      <c r="E381" s="12"/>
    </row>
    <row r="382" spans="1:5" ht="12.75">
      <c r="A382" s="12"/>
      <c r="B382" s="12"/>
      <c r="C382" s="12"/>
      <c r="D382" s="12"/>
      <c r="E382" s="12"/>
    </row>
    <row r="383" spans="1:5" ht="12.75">
      <c r="A383" s="12"/>
      <c r="B383" s="12"/>
      <c r="C383" s="12"/>
      <c r="D383" s="12"/>
      <c r="E383" s="12"/>
    </row>
    <row r="384" spans="1:5" ht="12.75">
      <c r="A384" s="12"/>
      <c r="B384" s="12"/>
      <c r="C384" s="12"/>
      <c r="D384" s="12"/>
      <c r="E384" s="12"/>
    </row>
    <row r="385" spans="1:5" ht="12.75">
      <c r="A385" s="12"/>
      <c r="B385" s="12"/>
      <c r="C385" s="12"/>
      <c r="D385" s="12"/>
      <c r="E385" s="12"/>
    </row>
    <row r="386" spans="1:5" ht="12.75">
      <c r="A386" s="12"/>
      <c r="B386" s="12"/>
      <c r="C386" s="12"/>
      <c r="D386" s="12"/>
      <c r="E386" s="12"/>
    </row>
    <row r="387" spans="1:5" ht="12.75">
      <c r="A387" s="12"/>
      <c r="B387" s="12"/>
      <c r="C387" s="12"/>
      <c r="D387" s="12"/>
      <c r="E387" s="12"/>
    </row>
    <row r="388" spans="1:5" ht="12.75">
      <c r="A388" s="12"/>
      <c r="B388" s="12"/>
      <c r="C388" s="12"/>
      <c r="D388" s="12"/>
      <c r="E388" s="12"/>
    </row>
    <row r="389" spans="1:5" ht="12.75">
      <c r="A389" s="12"/>
      <c r="B389" s="12"/>
      <c r="C389" s="12"/>
      <c r="D389" s="12"/>
      <c r="E389" s="12"/>
    </row>
    <row r="390" spans="1:5" ht="12.75">
      <c r="A390" s="12"/>
      <c r="B390" s="12"/>
      <c r="C390" s="12"/>
      <c r="D390" s="12"/>
      <c r="E390" s="12"/>
    </row>
    <row r="391" spans="1:5" ht="12.75">
      <c r="A391" s="12"/>
      <c r="B391" s="12"/>
      <c r="C391" s="12"/>
      <c r="D391" s="12"/>
      <c r="E391" s="12"/>
    </row>
    <row r="392" spans="1:5" ht="12.75">
      <c r="A392" s="12"/>
      <c r="B392" s="12"/>
      <c r="C392" s="12"/>
      <c r="D392" s="12"/>
      <c r="E392" s="12"/>
    </row>
    <row r="393" spans="1:5" ht="12.75">
      <c r="A393" s="12"/>
      <c r="B393" s="12"/>
      <c r="C393" s="12"/>
      <c r="D393" s="12"/>
      <c r="E393" s="12"/>
    </row>
    <row r="394" spans="1:5" ht="12.75">
      <c r="A394" s="12"/>
      <c r="B394" s="12"/>
      <c r="C394" s="12"/>
      <c r="D394" s="12"/>
      <c r="E394" s="12"/>
    </row>
    <row r="395" spans="1:5" ht="12.75">
      <c r="A395" s="12"/>
      <c r="B395" s="12"/>
      <c r="C395" s="12"/>
      <c r="D395" s="12"/>
      <c r="E395" s="12"/>
    </row>
    <row r="396" spans="1:5" ht="12.75">
      <c r="A396" s="12"/>
      <c r="B396" s="12"/>
      <c r="C396" s="12"/>
      <c r="D396" s="12"/>
      <c r="E396" s="12"/>
    </row>
    <row r="397" spans="1:5" ht="12.75">
      <c r="A397" s="12"/>
      <c r="B397" s="12"/>
      <c r="C397" s="12"/>
      <c r="D397" s="12"/>
      <c r="E397" s="12"/>
    </row>
    <row r="398" spans="1:5" ht="12.75">
      <c r="A398" s="12"/>
      <c r="B398" s="12"/>
      <c r="C398" s="12"/>
      <c r="D398" s="12"/>
      <c r="E398" s="12"/>
    </row>
    <row r="399" spans="1:5" ht="12.75">
      <c r="A399" s="12"/>
      <c r="B399" s="12"/>
      <c r="C399" s="12"/>
      <c r="D399" s="12"/>
      <c r="E399" s="12"/>
    </row>
    <row r="400" spans="1:5" ht="12.75">
      <c r="A400" s="12"/>
      <c r="B400" s="12"/>
      <c r="C400" s="12"/>
      <c r="D400" s="12"/>
      <c r="E400" s="12"/>
    </row>
    <row r="401" spans="1:5" ht="12.75">
      <c r="A401" s="12"/>
      <c r="B401" s="12"/>
      <c r="C401" s="12"/>
      <c r="D401" s="12"/>
      <c r="E401" s="12"/>
    </row>
    <row r="402" spans="1:5" ht="12.75">
      <c r="A402" s="12"/>
      <c r="B402" s="12"/>
      <c r="C402" s="12"/>
      <c r="D402" s="12"/>
      <c r="E402" s="12"/>
    </row>
    <row r="403" spans="1:5" ht="12.75">
      <c r="A403" s="12"/>
      <c r="B403" s="12"/>
      <c r="C403" s="12"/>
      <c r="D403" s="12"/>
      <c r="E403" s="12"/>
    </row>
    <row r="404" spans="1:5" ht="12.75">
      <c r="A404" s="12"/>
      <c r="B404" s="12"/>
      <c r="C404" s="12"/>
      <c r="D404" s="12"/>
      <c r="E404" s="12"/>
    </row>
    <row r="405" spans="1:5" ht="12.75">
      <c r="A405" s="12"/>
      <c r="B405" s="12"/>
      <c r="C405" s="12"/>
      <c r="D405" s="12"/>
      <c r="E405" s="12"/>
    </row>
    <row r="406" spans="1:5" ht="12.75">
      <c r="A406" s="12"/>
      <c r="B406" s="12"/>
      <c r="C406" s="12"/>
      <c r="D406" s="12"/>
      <c r="E406" s="12"/>
    </row>
    <row r="407" spans="1:5" ht="12.75">
      <c r="A407" s="12"/>
      <c r="B407" s="12"/>
      <c r="C407" s="12"/>
      <c r="D407" s="12"/>
      <c r="E407" s="12"/>
    </row>
    <row r="408" spans="1:5" ht="12.75">
      <c r="A408" s="12"/>
      <c r="B408" s="12"/>
      <c r="C408" s="12"/>
      <c r="D408" s="12"/>
      <c r="E408" s="12"/>
    </row>
    <row r="409" spans="1:5" ht="12.75">
      <c r="A409" s="12"/>
      <c r="B409" s="12"/>
      <c r="C409" s="12"/>
      <c r="D409" s="12"/>
      <c r="E409" s="12"/>
    </row>
    <row r="410" spans="1:5" ht="12.75">
      <c r="A410" s="12"/>
      <c r="B410" s="12"/>
      <c r="C410" s="12"/>
      <c r="D410" s="12"/>
      <c r="E410" s="12"/>
    </row>
    <row r="411" spans="1:5" ht="12.75">
      <c r="A411" s="12"/>
      <c r="B411" s="12"/>
      <c r="C411" s="12"/>
      <c r="D411" s="12"/>
      <c r="E411" s="12"/>
    </row>
    <row r="412" spans="1:5" ht="12.75">
      <c r="A412" s="12"/>
      <c r="B412" s="12"/>
      <c r="C412" s="12"/>
      <c r="D412" s="12"/>
      <c r="E412" s="12"/>
    </row>
    <row r="413" spans="1:5" ht="12.75">
      <c r="A413" s="12"/>
      <c r="B413" s="12"/>
      <c r="C413" s="12"/>
      <c r="D413" s="12"/>
      <c r="E413" s="12"/>
    </row>
    <row r="414" spans="1:5" ht="12.75">
      <c r="A414" s="12"/>
      <c r="B414" s="12"/>
      <c r="C414" s="12"/>
      <c r="D414" s="12"/>
      <c r="E414" s="12"/>
    </row>
    <row r="415" spans="1:5" ht="12.75">
      <c r="A415" s="12"/>
      <c r="B415" s="12"/>
      <c r="C415" s="12"/>
      <c r="D415" s="12"/>
      <c r="E415" s="12"/>
    </row>
    <row r="416" spans="1:5" ht="12.75">
      <c r="A416" s="12"/>
      <c r="B416" s="12"/>
      <c r="C416" s="12"/>
      <c r="D416" s="12"/>
      <c r="E416" s="12"/>
    </row>
    <row r="417" spans="1:5" ht="12.75">
      <c r="A417" s="12"/>
      <c r="B417" s="12"/>
      <c r="C417" s="12"/>
      <c r="D417" s="12"/>
      <c r="E417" s="12"/>
    </row>
    <row r="418" spans="1:5" ht="12.75">
      <c r="A418" s="12"/>
      <c r="B418" s="12"/>
      <c r="C418" s="12"/>
      <c r="D418" s="12"/>
      <c r="E418" s="12"/>
    </row>
    <row r="419" spans="1:5" ht="12.75">
      <c r="A419" s="12"/>
      <c r="B419" s="12"/>
      <c r="C419" s="12"/>
      <c r="D419" s="12"/>
      <c r="E419" s="12"/>
    </row>
    <row r="420" spans="1:5" ht="12.75">
      <c r="A420" s="12"/>
      <c r="B420" s="12"/>
      <c r="C420" s="12"/>
      <c r="D420" s="12"/>
      <c r="E420" s="12"/>
    </row>
    <row r="421" spans="1:5" ht="12.75">
      <c r="A421" s="12"/>
      <c r="B421" s="12"/>
      <c r="C421" s="12"/>
      <c r="D421" s="12"/>
      <c r="E421" s="12"/>
    </row>
    <row r="422" spans="1:5" ht="12.75">
      <c r="A422" s="12"/>
      <c r="B422" s="12"/>
      <c r="C422" s="12"/>
      <c r="D422" s="12"/>
      <c r="E422" s="12"/>
    </row>
    <row r="423" spans="1:5" ht="12.75">
      <c r="A423" s="12"/>
      <c r="B423" s="12"/>
      <c r="C423" s="12"/>
      <c r="D423" s="12"/>
      <c r="E423" s="12"/>
    </row>
    <row r="424" spans="1:5" ht="12.75">
      <c r="A424" s="12"/>
      <c r="B424" s="12"/>
      <c r="C424" s="12"/>
      <c r="D424" s="12"/>
      <c r="E424" s="12"/>
    </row>
    <row r="425" spans="1:5" ht="12.75">
      <c r="A425" s="12"/>
      <c r="B425" s="12"/>
      <c r="C425" s="12"/>
      <c r="D425" s="12"/>
      <c r="E425" s="12"/>
    </row>
    <row r="426" spans="1:5" ht="12.75">
      <c r="A426" s="12"/>
      <c r="B426" s="12"/>
      <c r="C426" s="12"/>
      <c r="D426" s="12"/>
      <c r="E426" s="12"/>
    </row>
    <row r="427" spans="1:5" ht="12.75">
      <c r="A427" s="12"/>
      <c r="B427" s="12"/>
      <c r="C427" s="12"/>
      <c r="D427" s="12"/>
      <c r="E427" s="12"/>
    </row>
    <row r="428" spans="1:5" ht="12.75">
      <c r="A428" s="12"/>
      <c r="B428" s="12"/>
      <c r="C428" s="12"/>
      <c r="D428" s="12"/>
      <c r="E428" s="12"/>
    </row>
    <row r="429" spans="1:5" ht="12.75">
      <c r="A429" s="12"/>
      <c r="B429" s="12"/>
      <c r="C429" s="12"/>
      <c r="D429" s="12"/>
      <c r="E429" s="12"/>
    </row>
    <row r="430" spans="1:5" ht="12.75">
      <c r="A430" s="12"/>
      <c r="B430" s="12"/>
      <c r="C430" s="12"/>
      <c r="D430" s="12"/>
      <c r="E430" s="12"/>
    </row>
    <row r="431" spans="1:5" ht="12.75">
      <c r="A431" s="12"/>
      <c r="B431" s="12"/>
      <c r="C431" s="12"/>
      <c r="D431" s="12"/>
      <c r="E431" s="12"/>
    </row>
    <row r="432" spans="1:5" ht="12.75">
      <c r="A432" s="12"/>
      <c r="B432" s="12"/>
      <c r="C432" s="12"/>
      <c r="D432" s="12"/>
      <c r="E432" s="12"/>
    </row>
    <row r="433" spans="1:5" ht="12.75">
      <c r="A433" s="12"/>
      <c r="B433" s="12"/>
      <c r="C433" s="12"/>
      <c r="D433" s="12"/>
      <c r="E433" s="12"/>
    </row>
    <row r="434" spans="1:5" ht="12.75">
      <c r="A434" s="12"/>
      <c r="B434" s="12"/>
      <c r="C434" s="12"/>
      <c r="D434" s="12"/>
      <c r="E434" s="12"/>
    </row>
    <row r="435" spans="1:5" ht="12.75">
      <c r="A435" s="12"/>
      <c r="B435" s="12"/>
      <c r="C435" s="12"/>
      <c r="D435" s="12"/>
      <c r="E435" s="12"/>
    </row>
    <row r="436" spans="1:5" ht="12.75">
      <c r="A436" s="12"/>
      <c r="B436" s="12"/>
      <c r="C436" s="12"/>
      <c r="D436" s="12"/>
      <c r="E436" s="12"/>
    </row>
    <row r="437" spans="1:5" ht="12.75">
      <c r="A437" s="12"/>
      <c r="B437" s="12"/>
      <c r="C437" s="12"/>
      <c r="D437" s="12"/>
      <c r="E437" s="12"/>
    </row>
    <row r="438" spans="1:5" ht="12.75">
      <c r="A438" s="12"/>
      <c r="B438" s="12"/>
      <c r="C438" s="12"/>
      <c r="D438" s="12"/>
      <c r="E438" s="12"/>
    </row>
    <row r="439" spans="1:5" ht="12.75">
      <c r="A439" s="12"/>
      <c r="B439" s="12"/>
      <c r="C439" s="12"/>
      <c r="D439" s="12"/>
      <c r="E439" s="12"/>
    </row>
    <row r="440" spans="1:5" ht="12.75">
      <c r="A440" s="12"/>
      <c r="B440" s="12"/>
      <c r="C440" s="12"/>
      <c r="D440" s="12"/>
      <c r="E440" s="12"/>
    </row>
    <row r="441" spans="1:5" ht="12.75">
      <c r="A441" s="12"/>
      <c r="B441" s="12"/>
      <c r="C441" s="12"/>
      <c r="D441" s="12"/>
      <c r="E441" s="12"/>
    </row>
    <row r="442" spans="1:5" ht="12.75">
      <c r="A442" s="12"/>
      <c r="B442" s="12"/>
      <c r="C442" s="12"/>
      <c r="D442" s="12"/>
      <c r="E442" s="12"/>
    </row>
    <row r="443" spans="1:5" ht="12.75">
      <c r="A443" s="12"/>
      <c r="B443" s="12"/>
      <c r="C443" s="12"/>
      <c r="D443" s="12"/>
      <c r="E443" s="12"/>
    </row>
    <row r="444" spans="1:5" ht="12.75">
      <c r="A444" s="12"/>
      <c r="B444" s="12"/>
      <c r="C444" s="12"/>
      <c r="D444" s="12"/>
      <c r="E444" s="12"/>
    </row>
    <row r="445" spans="1:5" ht="12.75">
      <c r="A445" s="12"/>
      <c r="B445" s="12"/>
      <c r="C445" s="12"/>
      <c r="D445" s="12"/>
      <c r="E445" s="12"/>
    </row>
    <row r="446" spans="1:5" ht="12.75">
      <c r="A446" s="12"/>
      <c r="B446" s="12"/>
      <c r="C446" s="12"/>
      <c r="D446" s="12"/>
      <c r="E446" s="12"/>
    </row>
    <row r="447" spans="1:5" ht="12.75">
      <c r="A447" s="12"/>
      <c r="B447" s="12"/>
      <c r="C447" s="12"/>
      <c r="D447" s="12"/>
      <c r="E447" s="12"/>
    </row>
    <row r="448" spans="1:5" ht="12.75">
      <c r="A448" s="12"/>
      <c r="B448" s="12"/>
      <c r="C448" s="12"/>
      <c r="D448" s="12"/>
      <c r="E448" s="12"/>
    </row>
    <row r="449" spans="1:5" ht="12.75">
      <c r="A449" s="12"/>
      <c r="B449" s="12"/>
      <c r="C449" s="12"/>
      <c r="D449" s="12"/>
      <c r="E449" s="12"/>
    </row>
    <row r="450" spans="1:5" ht="12.75">
      <c r="A450" s="12"/>
      <c r="B450" s="12"/>
      <c r="C450" s="12"/>
      <c r="D450" s="12"/>
      <c r="E450" s="12"/>
    </row>
    <row r="451" spans="1:5" ht="12.75">
      <c r="A451" s="12"/>
      <c r="B451" s="12"/>
      <c r="C451" s="12"/>
      <c r="D451" s="12"/>
      <c r="E451" s="12"/>
    </row>
    <row r="452" spans="1:5" ht="12.75">
      <c r="A452" s="12"/>
      <c r="B452" s="12"/>
      <c r="C452" s="12"/>
      <c r="D452" s="12"/>
      <c r="E452" s="12"/>
    </row>
    <row r="453" spans="1:5" ht="12.75">
      <c r="A453" s="12"/>
      <c r="B453" s="12"/>
      <c r="C453" s="12"/>
      <c r="D453" s="12"/>
      <c r="E453" s="12"/>
    </row>
    <row r="454" spans="1:5" ht="12.75">
      <c r="A454" s="12"/>
      <c r="B454" s="12"/>
      <c r="C454" s="12"/>
      <c r="D454" s="12"/>
      <c r="E454" s="12"/>
    </row>
    <row r="455" spans="1:5" ht="12.75">
      <c r="A455" s="12"/>
      <c r="B455" s="12"/>
      <c r="C455" s="12"/>
      <c r="D455" s="12"/>
      <c r="E455" s="12"/>
    </row>
    <row r="456" spans="1:5" ht="12.75">
      <c r="A456" s="12"/>
      <c r="B456" s="12"/>
      <c r="C456" s="12"/>
      <c r="D456" s="12"/>
      <c r="E456" s="12"/>
    </row>
    <row r="457" spans="1:5" ht="12.75">
      <c r="A457" s="12"/>
      <c r="B457" s="12"/>
      <c r="C457" s="12"/>
      <c r="D457" s="12"/>
      <c r="E457" s="12"/>
    </row>
    <row r="458" spans="1:5" ht="12.75">
      <c r="A458" s="12"/>
      <c r="B458" s="12"/>
      <c r="C458" s="12"/>
      <c r="D458" s="12"/>
      <c r="E458" s="12"/>
    </row>
    <row r="459" spans="1:5" ht="12.75">
      <c r="A459" s="12"/>
      <c r="B459" s="12"/>
      <c r="C459" s="12"/>
      <c r="D459" s="12"/>
      <c r="E459" s="12"/>
    </row>
    <row r="460" spans="1:5" ht="12.75">
      <c r="A460" s="12"/>
      <c r="B460" s="12"/>
      <c r="C460" s="12"/>
      <c r="D460" s="12"/>
      <c r="E460" s="12"/>
    </row>
    <row r="461" spans="1:5" ht="12.75">
      <c r="A461" s="12"/>
      <c r="B461" s="12"/>
      <c r="C461" s="12"/>
      <c r="D461" s="12"/>
      <c r="E461" s="12"/>
    </row>
    <row r="462" spans="1:5" ht="12.75">
      <c r="A462" s="12"/>
      <c r="B462" s="12"/>
      <c r="C462" s="12"/>
      <c r="D462" s="12"/>
      <c r="E462" s="12"/>
    </row>
    <row r="463" spans="1:5" ht="12.75">
      <c r="A463" s="12"/>
      <c r="B463" s="12"/>
      <c r="C463" s="12"/>
      <c r="D463" s="12"/>
      <c r="E463" s="12"/>
    </row>
    <row r="464" spans="1:5" ht="12.75">
      <c r="A464" s="12"/>
      <c r="B464" s="12"/>
      <c r="C464" s="12"/>
      <c r="D464" s="12"/>
      <c r="E464" s="12"/>
    </row>
    <row r="465" spans="1:5" ht="12.75">
      <c r="A465" s="12"/>
      <c r="B465" s="12"/>
      <c r="C465" s="12"/>
      <c r="D465" s="12"/>
      <c r="E465" s="12"/>
    </row>
    <row r="466" spans="1:5" ht="12.75">
      <c r="A466" s="12"/>
      <c r="B466" s="12"/>
      <c r="C466" s="12"/>
      <c r="D466" s="12"/>
      <c r="E466" s="12"/>
    </row>
    <row r="467" spans="1:5" ht="12.75">
      <c r="A467" s="12"/>
      <c r="B467" s="12"/>
      <c r="C467" s="12"/>
      <c r="D467" s="12"/>
      <c r="E467" s="12"/>
    </row>
    <row r="468" spans="1:5" ht="12.75">
      <c r="A468" s="12"/>
      <c r="B468" s="12"/>
      <c r="C468" s="12"/>
      <c r="D468" s="12"/>
      <c r="E468" s="12"/>
    </row>
    <row r="469" spans="1:5" ht="12.75">
      <c r="A469" s="12"/>
      <c r="B469" s="12"/>
      <c r="C469" s="12"/>
      <c r="D469" s="12"/>
      <c r="E469" s="12"/>
    </row>
    <row r="470" spans="1:5" ht="12.75">
      <c r="A470" s="12"/>
      <c r="B470" s="12"/>
      <c r="C470" s="12"/>
      <c r="D470" s="12"/>
      <c r="E470" s="12"/>
    </row>
    <row r="471" spans="1:5" ht="12.75">
      <c r="A471" s="12"/>
      <c r="B471" s="12"/>
      <c r="C471" s="12"/>
      <c r="D471" s="12"/>
      <c r="E471" s="12"/>
    </row>
    <row r="472" spans="1:5" ht="12.75">
      <c r="A472" s="12"/>
      <c r="B472" s="12"/>
      <c r="C472" s="12"/>
      <c r="D472" s="12"/>
      <c r="E472" s="12"/>
    </row>
    <row r="473" spans="1:5" ht="12.75">
      <c r="A473" s="12"/>
      <c r="B473" s="12"/>
      <c r="C473" s="12"/>
      <c r="D473" s="12"/>
      <c r="E473" s="12"/>
    </row>
    <row r="474" spans="1:5" ht="12.75">
      <c r="A474" s="12"/>
      <c r="B474" s="12"/>
      <c r="C474" s="12"/>
      <c r="D474" s="12"/>
      <c r="E474" s="12"/>
    </row>
    <row r="475" spans="1:5" ht="12.75">
      <c r="A475" s="12"/>
      <c r="B475" s="12"/>
      <c r="C475" s="12"/>
      <c r="D475" s="12"/>
      <c r="E475" s="12"/>
    </row>
    <row r="476" spans="1:5" ht="12.75">
      <c r="A476" s="12"/>
      <c r="B476" s="12"/>
      <c r="C476" s="12"/>
      <c r="D476" s="12"/>
      <c r="E476" s="12"/>
    </row>
    <row r="477" spans="1:5" ht="12.75">
      <c r="A477" s="12"/>
      <c r="B477" s="12"/>
      <c r="C477" s="12"/>
      <c r="D477" s="12"/>
      <c r="E477" s="12"/>
    </row>
    <row r="478" spans="1:5" ht="12.75">
      <c r="A478" s="12"/>
      <c r="B478" s="12"/>
      <c r="C478" s="12"/>
      <c r="D478" s="12"/>
      <c r="E478" s="12"/>
    </row>
    <row r="479" spans="1:5" ht="12.75">
      <c r="A479" s="12"/>
      <c r="B479" s="12"/>
      <c r="C479" s="12"/>
      <c r="D479" s="12"/>
      <c r="E479" s="12"/>
    </row>
    <row r="480" spans="1:5" ht="12.75">
      <c r="A480" s="12"/>
      <c r="B480" s="12"/>
      <c r="C480" s="12"/>
      <c r="D480" s="12"/>
      <c r="E480" s="12"/>
    </row>
    <row r="481" spans="1:5" ht="12.75">
      <c r="A481" s="12"/>
      <c r="B481" s="12"/>
      <c r="C481" s="12"/>
      <c r="D481" s="12"/>
      <c r="E481" s="12"/>
    </row>
    <row r="482" spans="1:5" ht="12.75">
      <c r="A482" s="12"/>
      <c r="B482" s="12"/>
      <c r="C482" s="12"/>
      <c r="D482" s="12"/>
      <c r="E482" s="12"/>
    </row>
    <row r="483" spans="1:5" ht="12.75">
      <c r="A483" s="12"/>
      <c r="B483" s="12"/>
      <c r="C483" s="12"/>
      <c r="D483" s="12"/>
      <c r="E483" s="12"/>
    </row>
    <row r="484" spans="1:5" ht="12.75">
      <c r="A484" s="12"/>
      <c r="B484" s="12"/>
      <c r="C484" s="12"/>
      <c r="D484" s="12"/>
      <c r="E484" s="12"/>
    </row>
    <row r="485" spans="1:5" ht="12.75">
      <c r="A485" s="12"/>
      <c r="B485" s="12"/>
      <c r="C485" s="12"/>
      <c r="D485" s="12"/>
      <c r="E485" s="12"/>
    </row>
    <row r="486" spans="1:5" ht="12.75">
      <c r="A486" s="12"/>
      <c r="B486" s="12"/>
      <c r="C486" s="12"/>
      <c r="D486" s="12"/>
      <c r="E486" s="12"/>
    </row>
    <row r="487" spans="1:5" ht="12.75">
      <c r="A487" s="12"/>
      <c r="B487" s="12"/>
      <c r="C487" s="12"/>
      <c r="D487" s="12"/>
      <c r="E487" s="12"/>
    </row>
    <row r="488" spans="1:5" ht="12.75">
      <c r="A488" s="12"/>
      <c r="B488" s="12"/>
      <c r="C488" s="12"/>
      <c r="D488" s="12"/>
      <c r="E488" s="12"/>
    </row>
    <row r="489" spans="1:5" ht="12.75">
      <c r="A489" s="12"/>
      <c r="B489" s="12"/>
      <c r="C489" s="12"/>
      <c r="D489" s="12"/>
      <c r="E489" s="12"/>
    </row>
    <row r="490" spans="1:5" ht="12.75">
      <c r="A490" s="12"/>
      <c r="B490" s="12"/>
      <c r="C490" s="12"/>
      <c r="D490" s="12"/>
      <c r="E490" s="12"/>
    </row>
    <row r="491" spans="1:5" ht="12.75">
      <c r="A491" s="12"/>
      <c r="B491" s="12"/>
      <c r="C491" s="12"/>
      <c r="D491" s="12"/>
      <c r="E491" s="12"/>
    </row>
    <row r="492" spans="1:5" ht="12.75">
      <c r="A492" s="12"/>
      <c r="B492" s="12"/>
      <c r="C492" s="12"/>
      <c r="D492" s="12"/>
      <c r="E492" s="12"/>
    </row>
    <row r="493" spans="1:5" ht="12.75">
      <c r="A493" s="12"/>
      <c r="B493" s="12"/>
      <c r="C493" s="12"/>
      <c r="D493" s="12"/>
      <c r="E493" s="12"/>
    </row>
    <row r="494" spans="1:5" ht="12.75">
      <c r="A494" s="12"/>
      <c r="B494" s="12"/>
      <c r="C494" s="12"/>
      <c r="D494" s="12"/>
      <c r="E494" s="12"/>
    </row>
    <row r="495" spans="1:5" ht="12.75">
      <c r="A495" s="12"/>
      <c r="B495" s="12"/>
      <c r="C495" s="12"/>
      <c r="D495" s="12"/>
      <c r="E495" s="12"/>
    </row>
    <row r="496" spans="1:5" ht="12.75">
      <c r="A496" s="12"/>
      <c r="B496" s="12"/>
      <c r="C496" s="12"/>
      <c r="D496" s="12"/>
      <c r="E496" s="12"/>
    </row>
    <row r="497" spans="1:5" ht="12.75">
      <c r="A497" s="12"/>
      <c r="B497" s="12"/>
      <c r="C497" s="12"/>
      <c r="D497" s="12"/>
      <c r="E497" s="12"/>
    </row>
    <row r="498" spans="1:5" ht="12.75">
      <c r="A498" s="12"/>
      <c r="B498" s="12"/>
      <c r="C498" s="12"/>
      <c r="D498" s="12"/>
      <c r="E498" s="12"/>
    </row>
    <row r="499" spans="1:5" ht="12.75">
      <c r="A499" s="12"/>
      <c r="B499" s="12"/>
      <c r="C499" s="12"/>
      <c r="D499" s="12"/>
      <c r="E499" s="12"/>
    </row>
    <row r="500" spans="1:5" ht="12.75">
      <c r="A500" s="12"/>
      <c r="B500" s="12"/>
      <c r="C500" s="12"/>
      <c r="D500" s="12"/>
      <c r="E500" s="12"/>
    </row>
    <row r="501" spans="1:5" ht="12.75">
      <c r="A501" s="12"/>
      <c r="B501" s="12"/>
      <c r="C501" s="12"/>
      <c r="D501" s="12"/>
      <c r="E501" s="12"/>
    </row>
    <row r="502" spans="1:5" ht="12.75">
      <c r="A502" s="12"/>
      <c r="B502" s="12"/>
      <c r="C502" s="12"/>
      <c r="D502" s="12"/>
      <c r="E502" s="12"/>
    </row>
    <row r="503" spans="1:5" ht="12.75">
      <c r="A503" s="12"/>
      <c r="B503" s="12"/>
      <c r="C503" s="12"/>
      <c r="D503" s="12"/>
      <c r="E503" s="12"/>
    </row>
    <row r="504" spans="1:5" ht="12.75">
      <c r="A504" s="12"/>
      <c r="B504" s="12"/>
      <c r="C504" s="12"/>
      <c r="D504" s="12"/>
      <c r="E504" s="12"/>
    </row>
    <row r="505" spans="1:5" ht="12.75">
      <c r="A505" s="12"/>
      <c r="B505" s="12"/>
      <c r="C505" s="12"/>
      <c r="D505" s="12"/>
      <c r="E505" s="12"/>
    </row>
    <row r="506" spans="1:5" ht="12.75">
      <c r="A506" s="12"/>
      <c r="B506" s="12"/>
      <c r="C506" s="12"/>
      <c r="D506" s="12"/>
      <c r="E506" s="12"/>
    </row>
    <row r="507" spans="1:5" ht="12.75">
      <c r="A507" s="12"/>
      <c r="B507" s="12"/>
      <c r="C507" s="12"/>
      <c r="D507" s="12"/>
      <c r="E507" s="12"/>
    </row>
    <row r="508" spans="1:5" ht="12.75">
      <c r="A508" s="12"/>
      <c r="B508" s="12"/>
      <c r="C508" s="12"/>
      <c r="D508" s="12"/>
      <c r="E508" s="12"/>
    </row>
    <row r="509" spans="1:5" ht="12.75">
      <c r="A509" s="12"/>
      <c r="B509" s="12"/>
      <c r="C509" s="12"/>
      <c r="D509" s="12"/>
      <c r="E509" s="12"/>
    </row>
    <row r="510" spans="1:5" ht="12.75">
      <c r="A510" s="12"/>
      <c r="B510" s="12"/>
      <c r="C510" s="12"/>
      <c r="D510" s="12"/>
      <c r="E510" s="12"/>
    </row>
    <row r="511" spans="1:5" ht="12.75">
      <c r="A511" s="12"/>
      <c r="B511" s="12"/>
      <c r="C511" s="12"/>
      <c r="D511" s="12"/>
      <c r="E511" s="12"/>
    </row>
    <row r="512" spans="1:5" ht="12.75">
      <c r="A512" s="12"/>
      <c r="B512" s="12"/>
      <c r="C512" s="12"/>
      <c r="D512" s="12"/>
      <c r="E512" s="12"/>
    </row>
    <row r="513" spans="1:5" ht="12.75">
      <c r="A513" s="12"/>
      <c r="B513" s="12"/>
      <c r="C513" s="12"/>
      <c r="D513" s="12"/>
      <c r="E513" s="12"/>
    </row>
    <row r="514" spans="1:5" ht="12.75">
      <c r="A514" s="12"/>
      <c r="B514" s="12"/>
      <c r="C514" s="12"/>
      <c r="D514" s="12"/>
      <c r="E514" s="12"/>
    </row>
    <row r="515" spans="1:5" ht="12.75">
      <c r="A515" s="12"/>
      <c r="B515" s="12"/>
      <c r="C515" s="12"/>
      <c r="D515" s="12"/>
      <c r="E515" s="12"/>
    </row>
    <row r="516" spans="1:5" ht="12.75">
      <c r="A516" s="12"/>
      <c r="B516" s="12"/>
      <c r="C516" s="12"/>
      <c r="D516" s="12"/>
      <c r="E516" s="12"/>
    </row>
    <row r="517" spans="1:5" ht="12.75">
      <c r="A517" s="12"/>
      <c r="B517" s="12"/>
      <c r="C517" s="12"/>
      <c r="D517" s="12"/>
      <c r="E517" s="1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</sheetData>
  <sheetProtection/>
  <autoFilter ref="A10:F247"/>
  <mergeCells count="10">
    <mergeCell ref="F10:F11"/>
    <mergeCell ref="A6:F7"/>
    <mergeCell ref="A10:A11"/>
    <mergeCell ref="B10:B11"/>
    <mergeCell ref="C10:C11"/>
    <mergeCell ref="E10:E11"/>
    <mergeCell ref="C4:F4"/>
    <mergeCell ref="C1:F1"/>
    <mergeCell ref="C2:F2"/>
    <mergeCell ref="C3:F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2018-11-20T09:31:54Z</cp:lastPrinted>
  <dcterms:created xsi:type="dcterms:W3CDTF">2013-11-19T09:45:29Z</dcterms:created>
  <dcterms:modified xsi:type="dcterms:W3CDTF">2018-12-04T09:17:47Z</dcterms:modified>
  <cp:category/>
  <cp:version/>
  <cp:contentType/>
  <cp:contentStatus/>
</cp:coreProperties>
</file>