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1" activeTab="0"/>
  </bookViews>
  <sheets>
    <sheet name="Рссходы к уточнению 2021" sheetId="1" r:id="rId1"/>
  </sheets>
  <definedNames>
    <definedName name="_xlnm.Print_Area" localSheetId="0">'Рссходы к уточнению 2021'!$A$1:$F$76</definedName>
  </definedNames>
  <calcPr fullCalcOnLoad="1"/>
</workbook>
</file>

<file path=xl/comments1.xml><?xml version="1.0" encoding="utf-8"?>
<comments xmlns="http://schemas.openxmlformats.org/spreadsheetml/2006/main">
  <authors>
    <author>Черных</author>
  </authors>
  <commentList>
    <comment ref="E55" authorId="0">
      <text>
        <r>
          <rPr>
            <b/>
            <sz val="9"/>
            <rFont val="Tahoma"/>
            <family val="2"/>
          </rPr>
          <t>Черных: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<sst xmlns="http://schemas.openxmlformats.org/spreadsheetml/2006/main" count="212" uniqueCount="120">
  <si>
    <t xml:space="preserve">Мероприятия </t>
  </si>
  <si>
    <t>Раздел</t>
  </si>
  <si>
    <t>КВР</t>
  </si>
  <si>
    <t>КЦСР</t>
  </si>
  <si>
    <t>Бюджетная классификация</t>
  </si>
  <si>
    <t>0501</t>
  </si>
  <si>
    <t>0503</t>
  </si>
  <si>
    <t>0502</t>
  </si>
  <si>
    <t>244</t>
  </si>
  <si>
    <t>Этнографический  парк - музей с. Варьеган</t>
  </si>
  <si>
    <t>ЭКР</t>
  </si>
  <si>
    <t>48.3.01.00590</t>
  </si>
  <si>
    <t>40.2.01.99990</t>
  </si>
  <si>
    <t>43.2.01.99990</t>
  </si>
  <si>
    <t>45.0.02.99990</t>
  </si>
  <si>
    <t>45.0.01.99990</t>
  </si>
  <si>
    <t>310</t>
  </si>
  <si>
    <t>225</t>
  </si>
  <si>
    <t>Сельский дом культуры с. Варьёган</t>
  </si>
  <si>
    <t>0801</t>
  </si>
  <si>
    <t>0409</t>
  </si>
  <si>
    <t>41.1.01.99990</t>
  </si>
  <si>
    <t>48.2.01.00590</t>
  </si>
  <si>
    <t>40.1.01.99990</t>
  </si>
  <si>
    <t>43.1.04.99990</t>
  </si>
  <si>
    <t>к Пояснительной записке</t>
  </si>
  <si>
    <t>Приложение 2</t>
  </si>
  <si>
    <t>ИТОГО:</t>
  </si>
  <si>
    <t>226</t>
  </si>
  <si>
    <t>223</t>
  </si>
  <si>
    <t xml:space="preserve">Развитие информационно-коммуникационных технологий и связи в городском поселении Новоаганск </t>
  </si>
  <si>
    <t>0410</t>
  </si>
  <si>
    <t>47.0.02.99990</t>
  </si>
  <si>
    <t>811</t>
  </si>
  <si>
    <t>242</t>
  </si>
  <si>
    <t>Предоставление эфирного вещания (ретрансляция)  на территории поселения</t>
  </si>
  <si>
    <t xml:space="preserve">Развитие муниципальной службы в  городском поселении Новоаганск </t>
  </si>
  <si>
    <t>0104</t>
  </si>
  <si>
    <t>49.1.02.02040</t>
  </si>
  <si>
    <t>Представительские расходы</t>
  </si>
  <si>
    <t>Диспансеризация МС</t>
  </si>
  <si>
    <t>0113</t>
  </si>
  <si>
    <t xml:space="preserve">Обеспечение деятельности органов местного самоуправления городского поселения Новоаганск </t>
  </si>
  <si>
    <t>31.0.01.00590</t>
  </si>
  <si>
    <t>Услуги связи</t>
  </si>
  <si>
    <t>222</t>
  </si>
  <si>
    <t>Электроэнергия</t>
  </si>
  <si>
    <t>Публикация в районной газете</t>
  </si>
  <si>
    <t>112</t>
  </si>
  <si>
    <t>Мед.комиссия работника</t>
  </si>
  <si>
    <t>Медицинский осмотр</t>
  </si>
  <si>
    <t>Приобретение бензина</t>
  </si>
  <si>
    <t>Приобретение МТЗ</t>
  </si>
  <si>
    <t xml:space="preserve">Управление муниципальным имуществом городского поселения Новоаганск </t>
  </si>
  <si>
    <t>44.3.01.99990</t>
  </si>
  <si>
    <t>44.1.01.99990</t>
  </si>
  <si>
    <t>44.1.02.99990</t>
  </si>
  <si>
    <t xml:space="preserve">Коммунальные услуги </t>
  </si>
  <si>
    <t xml:space="preserve">Охрана объекта </t>
  </si>
  <si>
    <t xml:space="preserve">Коммунальные услуги жилого фонда </t>
  </si>
  <si>
    <t>Приобретение и установка приборов учета водоснабжения на объектах  муниципального фонда</t>
  </si>
  <si>
    <t xml:space="preserve">Развитие жилищно-коммунального комплекса и повышение  энергетической  эффективности   в  городском   поселении Новоаганск  </t>
  </si>
  <si>
    <t>43.1.01.99990</t>
  </si>
  <si>
    <t>24А</t>
  </si>
  <si>
    <t>Субсидии на компенсацию недополученных доходов при оказании населению жилищных услуг</t>
  </si>
  <si>
    <t>43.1.03.99990</t>
  </si>
  <si>
    <t>Переоборудование контейнерных площадок</t>
  </si>
  <si>
    <t>Определение нормативов накопления ТКО на территории поселения</t>
  </si>
  <si>
    <t>43.1.05.99990</t>
  </si>
  <si>
    <t>Субсидии на возмещение затрат в связи с осуществлением мероприятий по дезинфекции подъездов многоквартирных домов, придомовой территории и иных мест общего пользования</t>
  </si>
  <si>
    <t xml:space="preserve">Субсидии на возмещение фактически полученных убытков организациям, оказывающим услуги общественной бани </t>
  </si>
  <si>
    <t>43.3.01.20020</t>
  </si>
  <si>
    <t>Замена внутреннего освещения на объектах администрации</t>
  </si>
  <si>
    <t xml:space="preserve">Благоустройство территории городского поселения Новоаганск </t>
  </si>
  <si>
    <t xml:space="preserve">Снос ветхих строений </t>
  </si>
  <si>
    <t>Уборка снега на территории зон отдыха и мест массового скопления людей в пгт. Новоаганск</t>
  </si>
  <si>
    <t xml:space="preserve">Электроснабжение уличного освещения </t>
  </si>
  <si>
    <t>Содержание и обслуживание детской игровой площадки  по ул. Мелик-Карамова, 3А</t>
  </si>
  <si>
    <t>Монтаж и демонтаж новогодней елки, деревянных горок, светодиодных панно</t>
  </si>
  <si>
    <t>45.0.03.99990</t>
  </si>
  <si>
    <t xml:space="preserve">Разработка дизайн-проекта  зон отдыха </t>
  </si>
  <si>
    <t>45.0.01.88880</t>
  </si>
  <si>
    <t>Обустройство придомовой территории ул. Мира (софинансирование)</t>
  </si>
  <si>
    <t>Развитие культуры, физической культуры и спорта в  городском поселении Новоаганск</t>
  </si>
  <si>
    <t>221</t>
  </si>
  <si>
    <t>247</t>
  </si>
  <si>
    <t>Услуги по ТКО</t>
  </si>
  <si>
    <t>Услуги по пресечению правонарушений</t>
  </si>
  <si>
    <t>Приобретение поручня пристенного, инвалидной коляски, тактильных табличек</t>
  </si>
  <si>
    <t>48.2.02.00590</t>
  </si>
  <si>
    <t>Текущий ремонт кабинетов</t>
  </si>
  <si>
    <t>Приобретение углового дивана</t>
  </si>
  <si>
    <t>Безопасность жизнедеятельности в городском поселении Новоаганск</t>
  </si>
  <si>
    <t>0310</t>
  </si>
  <si>
    <t>На реализацию мероприятий связанных с профилактикой и устранением последствий распространения новой короновирусной инфекции (COVID-19)</t>
  </si>
  <si>
    <t xml:space="preserve">ТО автономных пожарных извещателей оснащенных GSM модулем </t>
  </si>
  <si>
    <t>Профилактика правонарушений в сфере общественного порядка в городском поселении Новоаганск</t>
  </si>
  <si>
    <t>0314</t>
  </si>
  <si>
    <t>46.1.06.20050</t>
  </si>
  <si>
    <t>ТО и ТР системы видеонаблюдения АПК "Безопасный город"</t>
  </si>
  <si>
    <t xml:space="preserve">Развитие транспортной системы  городского поселения Новоаганск </t>
  </si>
  <si>
    <t>0408</t>
  </si>
  <si>
    <t>41.2.01.99990</t>
  </si>
  <si>
    <t>Транспортное обслуживание населения поселения</t>
  </si>
  <si>
    <t>Содержание подъездных дорог</t>
  </si>
  <si>
    <t>Содержание внутрипоселковых дорог</t>
  </si>
  <si>
    <t xml:space="preserve">Устройство металического барьерного ограждения </t>
  </si>
  <si>
    <t>30.2.01.89090</t>
  </si>
  <si>
    <t>540</t>
  </si>
  <si>
    <t>251</t>
  </si>
  <si>
    <t>Текущий ремонт жд ул. Центральная,2, с. Варьёган</t>
  </si>
  <si>
    <t>ПИР кап.ремонт жд ул. Айваседа Мэру,10, с. Варьеган</t>
  </si>
  <si>
    <t>2021 год</t>
  </si>
  <si>
    <t>Изменения в решение Совета депутатов городского поселения от 16.12.2020 № 131</t>
  </si>
  <si>
    <t>Оценка рыночной стоимости объектов жилого фонда</t>
  </si>
  <si>
    <t>Выкуп квартир</t>
  </si>
  <si>
    <t>"О бюджете городского поселения на 2021 год и плановый период 2022 и 2023 годов"</t>
  </si>
  <si>
    <t>Управление муниципальными финансами в городском поселении Новоаганск</t>
  </si>
  <si>
    <t>Покрытие дефицита</t>
  </si>
  <si>
    <t>(рублей)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</si>
</sst>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#,##0.00&quot;р.&quot;"/>
    <numFmt numFmtId="192" formatCode="#,##0.0"/>
    <numFmt numFmtId="193" formatCode="000\.00\.000\.0"/>
    <numFmt numFmtId="194" formatCode="#,##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_ ;\-#,##0.00\ "/>
    <numFmt numFmtId="200" formatCode="#,##0.0000"/>
    <numFmt numFmtId="201" formatCode="0000000000"/>
    <numFmt numFmtId="202" formatCode="#,##0.00;[Red]\-#,##0.00;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>
      <alignment horizontal="center" vertical="center"/>
    </xf>
    <xf numFmtId="201" fontId="3" fillId="33" borderId="10" xfId="0" applyNumberFormat="1" applyFont="1" applyFill="1" applyBorder="1" applyAlignment="1" applyProtection="1">
      <alignment horizontal="center" vertical="center"/>
      <protection hidden="1"/>
    </xf>
    <xf numFmtId="4" fontId="3" fillId="33" borderId="10" xfId="61" applyNumberFormat="1" applyFont="1" applyFill="1" applyBorder="1" applyAlignment="1">
      <alignment horizontal="center" vertical="center"/>
    </xf>
    <xf numFmtId="4" fontId="3" fillId="33" borderId="10" xfId="61" applyNumberFormat="1" applyFont="1" applyFill="1" applyBorder="1" applyAlignment="1" applyProtection="1">
      <alignment horizontal="center" vertical="center" wrapText="1"/>
      <protection hidden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71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93" fontId="5" fillId="33" borderId="0" xfId="53" applyNumberFormat="1" applyFont="1" applyFill="1" applyBorder="1" applyAlignment="1" applyProtection="1">
      <alignment horizontal="center" vertical="center" wrapText="1"/>
      <protection hidden="1"/>
    </xf>
    <xf numFmtId="193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33" borderId="0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>
      <alignment horizontal="center" vertical="center"/>
    </xf>
    <xf numFmtId="193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193" fontId="3" fillId="33" borderId="0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61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92" fontId="9" fillId="34" borderId="0" xfId="0" applyNumberFormat="1" applyFont="1" applyFill="1" applyAlignment="1">
      <alignment horizontal="right"/>
    </xf>
    <xf numFmtId="0" fontId="9" fillId="33" borderId="0" xfId="0" applyFont="1" applyFill="1" applyBorder="1" applyAlignment="1">
      <alignment horizontal="center" vertical="center" wrapText="1"/>
    </xf>
    <xf numFmtId="192" fontId="9" fillId="34" borderId="0" xfId="0" applyNumberFormat="1" applyFont="1" applyFill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187" fontId="4" fillId="33" borderId="11" xfId="61" applyFont="1" applyFill="1" applyBorder="1" applyAlignment="1">
      <alignment horizontal="center" vertical="center"/>
    </xf>
    <xf numFmtId="187" fontId="4" fillId="33" borderId="13" xfId="6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3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193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193" fontId="5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4"/>
  <sheetViews>
    <sheetView tabSelected="1" view="pageBreakPreview" zoomScale="60" zoomScalePageLayoutView="0" workbookViewId="0" topLeftCell="A34">
      <selection activeCell="Q44" sqref="Q44"/>
    </sheetView>
  </sheetViews>
  <sheetFormatPr defaultColWidth="9.140625" defaultRowHeight="12.75"/>
  <cols>
    <col min="1" max="1" width="9.28125" style="5" customWidth="1"/>
    <col min="2" max="2" width="17.28125" style="5" customWidth="1"/>
    <col min="3" max="3" width="5.7109375" style="5" customWidth="1"/>
    <col min="4" max="4" width="6.8515625" style="5" customWidth="1"/>
    <col min="5" max="5" width="64.421875" style="5" customWidth="1"/>
    <col min="6" max="6" width="24.8515625" style="5" customWidth="1"/>
    <col min="7" max="7" width="18.00390625" style="5" customWidth="1"/>
    <col min="8" max="16384" width="8.8515625" style="5" customWidth="1"/>
  </cols>
  <sheetData>
    <row r="1" s="33" customFormat="1" ht="18" customHeight="1">
      <c r="F1" s="34" t="s">
        <v>26</v>
      </c>
    </row>
    <row r="2" spans="5:6" s="33" customFormat="1" ht="13.5" customHeight="1">
      <c r="E2" s="35"/>
      <c r="F2" s="36" t="s">
        <v>25</v>
      </c>
    </row>
    <row r="3" ht="18.75">
      <c r="D3" s="8"/>
    </row>
    <row r="4" spans="2:6" ht="18.75">
      <c r="B4" s="56" t="s">
        <v>113</v>
      </c>
      <c r="C4" s="56"/>
      <c r="D4" s="56"/>
      <c r="E4" s="56"/>
      <c r="F4" s="56"/>
    </row>
    <row r="5" spans="2:6" ht="18.75">
      <c r="B5" s="56" t="s">
        <v>116</v>
      </c>
      <c r="C5" s="56"/>
      <c r="D5" s="56"/>
      <c r="E5" s="56"/>
      <c r="F5" s="56"/>
    </row>
    <row r="6" spans="4:6" ht="24.75" customHeight="1">
      <c r="D6" s="8"/>
      <c r="E6" s="17"/>
      <c r="F6" s="61" t="s">
        <v>119</v>
      </c>
    </row>
    <row r="7" spans="1:7" s="16" customFormat="1" ht="25.5" customHeight="1">
      <c r="A7" s="52" t="s">
        <v>4</v>
      </c>
      <c r="B7" s="52"/>
      <c r="C7" s="52"/>
      <c r="D7" s="52"/>
      <c r="E7" s="52" t="s">
        <v>0</v>
      </c>
      <c r="F7" s="38" t="s">
        <v>112</v>
      </c>
      <c r="G7" s="15"/>
    </row>
    <row r="8" spans="1:6" s="16" customFormat="1" ht="31.5" customHeight="1">
      <c r="A8" s="13" t="s">
        <v>1</v>
      </c>
      <c r="B8" s="13" t="s">
        <v>3</v>
      </c>
      <c r="C8" s="13" t="s">
        <v>2</v>
      </c>
      <c r="D8" s="13" t="s">
        <v>10</v>
      </c>
      <c r="E8" s="52"/>
      <c r="F8" s="39"/>
    </row>
    <row r="9" spans="1:6" s="16" customFormat="1" ht="31.5" customHeight="1">
      <c r="A9" s="53" t="s">
        <v>118</v>
      </c>
      <c r="B9" s="54"/>
      <c r="C9" s="54"/>
      <c r="D9" s="54"/>
      <c r="E9" s="55"/>
      <c r="F9" s="37">
        <v>420247</v>
      </c>
    </row>
    <row r="10" spans="1:6" s="22" customFormat="1" ht="42" customHeight="1">
      <c r="A10" s="43" t="s">
        <v>30</v>
      </c>
      <c r="B10" s="43"/>
      <c r="C10" s="43"/>
      <c r="D10" s="43"/>
      <c r="E10" s="43"/>
      <c r="F10" s="29">
        <f>F11</f>
        <v>21300</v>
      </c>
    </row>
    <row r="11" spans="1:6" ht="35.25" customHeight="1">
      <c r="A11" s="1" t="s">
        <v>31</v>
      </c>
      <c r="B11" s="1" t="s">
        <v>32</v>
      </c>
      <c r="C11" s="1" t="s">
        <v>33</v>
      </c>
      <c r="D11" s="1" t="s">
        <v>34</v>
      </c>
      <c r="E11" s="18" t="s">
        <v>35</v>
      </c>
      <c r="F11" s="10">
        <v>21300</v>
      </c>
    </row>
    <row r="12" spans="1:6" s="22" customFormat="1" ht="30" customHeight="1">
      <c r="A12" s="43" t="s">
        <v>36</v>
      </c>
      <c r="B12" s="43"/>
      <c r="C12" s="43"/>
      <c r="D12" s="43"/>
      <c r="E12" s="43"/>
      <c r="F12" s="29">
        <f>F13+F14</f>
        <v>113554</v>
      </c>
    </row>
    <row r="13" spans="1:6" ht="21.75" customHeight="1">
      <c r="A13" s="1" t="s">
        <v>37</v>
      </c>
      <c r="B13" s="2" t="s">
        <v>38</v>
      </c>
      <c r="C13" s="2">
        <v>244</v>
      </c>
      <c r="D13" s="2">
        <v>349</v>
      </c>
      <c r="E13" s="18" t="s">
        <v>39</v>
      </c>
      <c r="F13" s="10">
        <v>4936</v>
      </c>
    </row>
    <row r="14" spans="1:6" ht="22.5" customHeight="1">
      <c r="A14" s="1" t="s">
        <v>37</v>
      </c>
      <c r="B14" s="2" t="s">
        <v>38</v>
      </c>
      <c r="C14" s="2">
        <v>244</v>
      </c>
      <c r="D14" s="2">
        <v>226</v>
      </c>
      <c r="E14" s="18" t="s">
        <v>40</v>
      </c>
      <c r="F14" s="10">
        <v>108618</v>
      </c>
    </row>
    <row r="15" spans="1:77" s="22" customFormat="1" ht="44.25" customHeight="1">
      <c r="A15" s="43" t="s">
        <v>42</v>
      </c>
      <c r="B15" s="43"/>
      <c r="C15" s="43"/>
      <c r="D15" s="43"/>
      <c r="E15" s="43"/>
      <c r="F15" s="29">
        <f>SUM(F16:F22)</f>
        <v>220038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</row>
    <row r="16" spans="1:77" ht="21.75" customHeight="1">
      <c r="A16" s="6" t="s">
        <v>41</v>
      </c>
      <c r="B16" s="3" t="s">
        <v>43</v>
      </c>
      <c r="C16" s="2">
        <v>244</v>
      </c>
      <c r="D16" s="2">
        <v>221</v>
      </c>
      <c r="E16" s="18" t="s">
        <v>44</v>
      </c>
      <c r="F16" s="10">
        <v>29643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77" ht="24" customHeight="1">
      <c r="A17" s="1" t="s">
        <v>41</v>
      </c>
      <c r="B17" s="3" t="s">
        <v>43</v>
      </c>
      <c r="C17" s="6" t="s">
        <v>8</v>
      </c>
      <c r="D17" s="6" t="s">
        <v>29</v>
      </c>
      <c r="E17" s="18" t="s">
        <v>46</v>
      </c>
      <c r="F17" s="10">
        <v>14002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</row>
    <row r="18" spans="1:77" ht="24.75" customHeight="1">
      <c r="A18" s="1" t="s">
        <v>41</v>
      </c>
      <c r="B18" s="3" t="s">
        <v>43</v>
      </c>
      <c r="C18" s="6" t="s">
        <v>8</v>
      </c>
      <c r="D18" s="6" t="s">
        <v>28</v>
      </c>
      <c r="E18" s="18" t="s">
        <v>47</v>
      </c>
      <c r="F18" s="10">
        <v>136006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</row>
    <row r="19" spans="1:77" ht="24" customHeight="1">
      <c r="A19" s="1" t="s">
        <v>41</v>
      </c>
      <c r="B19" s="3" t="s">
        <v>43</v>
      </c>
      <c r="C19" s="6" t="s">
        <v>48</v>
      </c>
      <c r="D19" s="6" t="s">
        <v>28</v>
      </c>
      <c r="E19" s="18" t="s">
        <v>49</v>
      </c>
      <c r="F19" s="10">
        <v>5379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ht="24" customHeight="1">
      <c r="A20" s="1" t="s">
        <v>41</v>
      </c>
      <c r="B20" s="3" t="s">
        <v>43</v>
      </c>
      <c r="C20" s="3">
        <v>244</v>
      </c>
      <c r="D20" s="2">
        <v>226</v>
      </c>
      <c r="E20" s="20" t="s">
        <v>50</v>
      </c>
      <c r="F20" s="10">
        <v>21910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</row>
    <row r="21" spans="1:77" ht="24" customHeight="1">
      <c r="A21" s="1" t="s">
        <v>41</v>
      </c>
      <c r="B21" s="3" t="s">
        <v>43</v>
      </c>
      <c r="C21" s="6" t="s">
        <v>8</v>
      </c>
      <c r="D21" s="2">
        <v>343</v>
      </c>
      <c r="E21" s="20" t="s">
        <v>51</v>
      </c>
      <c r="F21" s="10">
        <v>9159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</row>
    <row r="22" spans="1:77" ht="23.25" customHeight="1">
      <c r="A22" s="1" t="s">
        <v>41</v>
      </c>
      <c r="B22" s="3" t="s">
        <v>43</v>
      </c>
      <c r="C22" s="3">
        <v>244</v>
      </c>
      <c r="D22" s="3">
        <v>346</v>
      </c>
      <c r="E22" s="20" t="s">
        <v>52</v>
      </c>
      <c r="F22" s="10">
        <v>3939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6" s="22" customFormat="1" ht="36" customHeight="1">
      <c r="A23" s="43" t="s">
        <v>53</v>
      </c>
      <c r="B23" s="43"/>
      <c r="C23" s="43"/>
      <c r="D23" s="43"/>
      <c r="E23" s="43"/>
      <c r="F23" s="29">
        <f>SUM(F24:F31)</f>
        <v>444882.71</v>
      </c>
    </row>
    <row r="24" spans="1:6" ht="24" customHeight="1">
      <c r="A24" s="6" t="s">
        <v>41</v>
      </c>
      <c r="B24" s="3" t="s">
        <v>54</v>
      </c>
      <c r="C24" s="2">
        <v>244</v>
      </c>
      <c r="D24" s="2">
        <v>221</v>
      </c>
      <c r="E24" s="18" t="s">
        <v>44</v>
      </c>
      <c r="F24" s="10">
        <v>1794</v>
      </c>
    </row>
    <row r="25" spans="1:6" ht="36.75" customHeight="1">
      <c r="A25" s="6" t="s">
        <v>5</v>
      </c>
      <c r="B25" s="3" t="s">
        <v>55</v>
      </c>
      <c r="C25" s="2">
        <v>244</v>
      </c>
      <c r="D25" s="2">
        <v>226</v>
      </c>
      <c r="E25" s="18" t="s">
        <v>114</v>
      </c>
      <c r="F25" s="10">
        <v>0</v>
      </c>
    </row>
    <row r="26" spans="1:50" ht="19.5" customHeight="1">
      <c r="A26" s="6" t="s">
        <v>5</v>
      </c>
      <c r="B26" s="3" t="s">
        <v>56</v>
      </c>
      <c r="C26" s="2">
        <v>853</v>
      </c>
      <c r="D26" s="2">
        <v>298</v>
      </c>
      <c r="E26" s="20" t="s">
        <v>115</v>
      </c>
      <c r="F26" s="10">
        <v>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9.5" customHeight="1">
      <c r="A27" s="4" t="s">
        <v>41</v>
      </c>
      <c r="B27" s="3" t="s">
        <v>54</v>
      </c>
      <c r="C27" s="2">
        <v>247</v>
      </c>
      <c r="D27" s="2">
        <v>223</v>
      </c>
      <c r="E27" s="20" t="s">
        <v>57</v>
      </c>
      <c r="F27" s="10">
        <v>114901.71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21" customHeight="1">
      <c r="A28" s="1" t="s">
        <v>41</v>
      </c>
      <c r="B28" s="3" t="s">
        <v>54</v>
      </c>
      <c r="C28" s="2">
        <v>244</v>
      </c>
      <c r="D28" s="2">
        <v>226</v>
      </c>
      <c r="E28" s="20" t="s">
        <v>58</v>
      </c>
      <c r="F28" s="10">
        <v>285959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21.75" customHeight="1">
      <c r="A29" s="48" t="s">
        <v>5</v>
      </c>
      <c r="B29" s="3" t="s">
        <v>54</v>
      </c>
      <c r="C29" s="2">
        <v>247</v>
      </c>
      <c r="D29" s="2">
        <v>223</v>
      </c>
      <c r="E29" s="50" t="s">
        <v>59</v>
      </c>
      <c r="F29" s="10">
        <v>5184</v>
      </c>
      <c r="G29" s="21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21.75" customHeight="1">
      <c r="A30" s="49"/>
      <c r="B30" s="3" t="s">
        <v>54</v>
      </c>
      <c r="C30" s="3">
        <v>244</v>
      </c>
      <c r="D30" s="2">
        <v>225</v>
      </c>
      <c r="E30" s="51"/>
      <c r="F30" s="10">
        <v>7044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53.25" customHeight="1">
      <c r="A31" s="49"/>
      <c r="B31" s="3" t="s">
        <v>54</v>
      </c>
      <c r="C31" s="3">
        <v>244</v>
      </c>
      <c r="D31" s="2">
        <v>346</v>
      </c>
      <c r="E31" s="20" t="s">
        <v>60</v>
      </c>
      <c r="F31" s="10">
        <v>30000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22" customFormat="1" ht="45" customHeight="1">
      <c r="A32" s="43" t="s">
        <v>61</v>
      </c>
      <c r="B32" s="43"/>
      <c r="C32" s="43"/>
      <c r="D32" s="43"/>
      <c r="E32" s="43"/>
      <c r="F32" s="30">
        <f>SUM(F33:F39)</f>
        <v>4795793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 ht="55.5" customHeight="1">
      <c r="A33" s="1" t="s">
        <v>5</v>
      </c>
      <c r="B33" s="3" t="s">
        <v>62</v>
      </c>
      <c r="C33" s="2">
        <v>811</v>
      </c>
      <c r="D33" s="2" t="s">
        <v>63</v>
      </c>
      <c r="E33" s="18" t="s">
        <v>64</v>
      </c>
      <c r="F33" s="10">
        <v>512831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22.5" customHeight="1">
      <c r="A34" s="1" t="s">
        <v>5</v>
      </c>
      <c r="B34" s="3" t="s">
        <v>65</v>
      </c>
      <c r="C34" s="2">
        <v>244</v>
      </c>
      <c r="D34" s="2">
        <v>310</v>
      </c>
      <c r="E34" s="18" t="s">
        <v>66</v>
      </c>
      <c r="F34" s="10">
        <v>1567500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42" customHeight="1">
      <c r="A35" s="1" t="s">
        <v>5</v>
      </c>
      <c r="B35" s="3" t="s">
        <v>24</v>
      </c>
      <c r="C35" s="2">
        <v>244</v>
      </c>
      <c r="D35" s="2">
        <v>226</v>
      </c>
      <c r="E35" s="18" t="s">
        <v>67</v>
      </c>
      <c r="F35" s="10">
        <v>903027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49.5" customHeight="1">
      <c r="A36" s="1" t="s">
        <v>5</v>
      </c>
      <c r="B36" s="3" t="s">
        <v>68</v>
      </c>
      <c r="C36" s="2">
        <v>811</v>
      </c>
      <c r="D36" s="2">
        <v>245</v>
      </c>
      <c r="E36" s="41" t="s">
        <v>69</v>
      </c>
      <c r="F36" s="10">
        <v>234968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40.5" customHeight="1">
      <c r="A37" s="1" t="s">
        <v>5</v>
      </c>
      <c r="B37" s="3" t="s">
        <v>68</v>
      </c>
      <c r="C37" s="2">
        <v>811</v>
      </c>
      <c r="D37" s="2">
        <v>245</v>
      </c>
      <c r="E37" s="42"/>
      <c r="F37" s="10">
        <v>597700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56.25" customHeight="1">
      <c r="A38" s="1" t="s">
        <v>7</v>
      </c>
      <c r="B38" s="3" t="s">
        <v>13</v>
      </c>
      <c r="C38" s="3">
        <v>811</v>
      </c>
      <c r="D38" s="2">
        <v>246</v>
      </c>
      <c r="E38" s="18" t="s">
        <v>70</v>
      </c>
      <c r="F38" s="10">
        <v>529767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36" customHeight="1">
      <c r="A39" s="1" t="s">
        <v>41</v>
      </c>
      <c r="B39" s="9" t="s">
        <v>71</v>
      </c>
      <c r="C39" s="3">
        <v>244</v>
      </c>
      <c r="D39" s="2">
        <v>225</v>
      </c>
      <c r="E39" s="18" t="s">
        <v>72</v>
      </c>
      <c r="F39" s="10">
        <v>450000</v>
      </c>
      <c r="G39" s="21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22" customFormat="1" ht="19.5" customHeight="1">
      <c r="A40" s="43" t="s">
        <v>73</v>
      </c>
      <c r="B40" s="43"/>
      <c r="C40" s="43"/>
      <c r="D40" s="43"/>
      <c r="E40" s="43"/>
      <c r="F40" s="29">
        <f>SUM(F41:F47)</f>
        <v>3367658.55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 ht="34.5" customHeight="1">
      <c r="A41" s="1" t="s">
        <v>6</v>
      </c>
      <c r="B41" s="1" t="s">
        <v>15</v>
      </c>
      <c r="C41" s="3">
        <v>244</v>
      </c>
      <c r="D41" s="2">
        <v>226</v>
      </c>
      <c r="E41" s="20" t="s">
        <v>74</v>
      </c>
      <c r="F41" s="10">
        <v>1300000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60" customHeight="1">
      <c r="A42" s="1" t="s">
        <v>6</v>
      </c>
      <c r="B42" s="1" t="s">
        <v>15</v>
      </c>
      <c r="C42" s="3">
        <v>244</v>
      </c>
      <c r="D42" s="2">
        <v>225</v>
      </c>
      <c r="E42" s="20" t="s">
        <v>75</v>
      </c>
      <c r="F42" s="10">
        <v>180000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21.75" customHeight="1">
      <c r="A43" s="1" t="s">
        <v>6</v>
      </c>
      <c r="B43" s="1" t="s">
        <v>14</v>
      </c>
      <c r="C43" s="3">
        <v>247</v>
      </c>
      <c r="D43" s="2">
        <v>223</v>
      </c>
      <c r="E43" s="20" t="s">
        <v>76</v>
      </c>
      <c r="F43" s="10">
        <v>276682</v>
      </c>
      <c r="G43" s="21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38.25" customHeight="1">
      <c r="A44" s="1" t="s">
        <v>6</v>
      </c>
      <c r="B44" s="1" t="s">
        <v>14</v>
      </c>
      <c r="C44" s="3">
        <v>244</v>
      </c>
      <c r="D44" s="2">
        <v>225</v>
      </c>
      <c r="E44" s="20" t="s">
        <v>77</v>
      </c>
      <c r="F44" s="10">
        <v>216000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36.75" customHeight="1">
      <c r="A45" s="1" t="s">
        <v>6</v>
      </c>
      <c r="B45" s="1" t="s">
        <v>14</v>
      </c>
      <c r="C45" s="3">
        <v>244</v>
      </c>
      <c r="D45" s="2">
        <v>226</v>
      </c>
      <c r="E45" s="20" t="s">
        <v>78</v>
      </c>
      <c r="F45" s="10">
        <v>75000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26.25" customHeight="1">
      <c r="A46" s="1" t="s">
        <v>6</v>
      </c>
      <c r="B46" s="1" t="s">
        <v>79</v>
      </c>
      <c r="C46" s="3">
        <v>244</v>
      </c>
      <c r="D46" s="2">
        <v>226</v>
      </c>
      <c r="E46" s="18" t="s">
        <v>80</v>
      </c>
      <c r="F46" s="10">
        <v>1180000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39.75" customHeight="1">
      <c r="A47" s="1" t="s">
        <v>6</v>
      </c>
      <c r="B47" s="9" t="s">
        <v>81</v>
      </c>
      <c r="C47" s="3">
        <v>244</v>
      </c>
      <c r="D47" s="2">
        <v>226</v>
      </c>
      <c r="E47" s="18" t="s">
        <v>82</v>
      </c>
      <c r="F47" s="10">
        <v>139976.55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8"/>
      <c r="AQ47" s="8"/>
      <c r="AR47" s="8"/>
      <c r="AS47" s="8"/>
      <c r="AT47" s="8"/>
      <c r="AU47" s="8"/>
      <c r="AV47" s="8"/>
      <c r="AW47" s="8"/>
      <c r="AX47" s="8"/>
    </row>
    <row r="48" spans="1:50" s="22" customFormat="1" ht="37.5" customHeight="1">
      <c r="A48" s="44" t="s">
        <v>83</v>
      </c>
      <c r="B48" s="44"/>
      <c r="C48" s="44"/>
      <c r="D48" s="44"/>
      <c r="E48" s="44"/>
      <c r="F48" s="31">
        <f>F49+F57</f>
        <v>429603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s="22" customFormat="1" ht="21" customHeight="1">
      <c r="A49" s="44" t="s">
        <v>18</v>
      </c>
      <c r="B49" s="44"/>
      <c r="C49" s="44"/>
      <c r="D49" s="44"/>
      <c r="E49" s="44"/>
      <c r="F49" s="31">
        <f>SUM(F50:F56)</f>
        <v>345399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ht="22.5" customHeight="1">
      <c r="A50" s="7" t="s">
        <v>19</v>
      </c>
      <c r="B50" s="7" t="s">
        <v>22</v>
      </c>
      <c r="C50" s="7" t="s">
        <v>8</v>
      </c>
      <c r="D50" s="7" t="s">
        <v>84</v>
      </c>
      <c r="E50" s="18" t="s">
        <v>44</v>
      </c>
      <c r="F50" s="10">
        <v>630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21.75" customHeight="1">
      <c r="A51" s="7" t="s">
        <v>19</v>
      </c>
      <c r="B51" s="7" t="s">
        <v>22</v>
      </c>
      <c r="C51" s="7" t="s">
        <v>85</v>
      </c>
      <c r="D51" s="7" t="s">
        <v>29</v>
      </c>
      <c r="E51" s="18" t="s">
        <v>46</v>
      </c>
      <c r="F51" s="10">
        <v>5453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21.75" customHeight="1">
      <c r="A52" s="7" t="s">
        <v>19</v>
      </c>
      <c r="B52" s="7" t="s">
        <v>22</v>
      </c>
      <c r="C52" s="7" t="s">
        <v>8</v>
      </c>
      <c r="D52" s="7" t="s">
        <v>29</v>
      </c>
      <c r="E52" s="20" t="s">
        <v>86</v>
      </c>
      <c r="F52" s="10">
        <v>3102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20.25" customHeight="1">
      <c r="A53" s="7" t="s">
        <v>19</v>
      </c>
      <c r="B53" s="7" t="s">
        <v>22</v>
      </c>
      <c r="C53" s="6" t="s">
        <v>8</v>
      </c>
      <c r="D53" s="6" t="s">
        <v>28</v>
      </c>
      <c r="E53" s="18" t="s">
        <v>87</v>
      </c>
      <c r="F53" s="10">
        <v>4154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20.25" customHeight="1">
      <c r="A54" s="7" t="s">
        <v>19</v>
      </c>
      <c r="B54" s="7" t="s">
        <v>22</v>
      </c>
      <c r="C54" s="6" t="s">
        <v>8</v>
      </c>
      <c r="D54" s="6" t="s">
        <v>28</v>
      </c>
      <c r="E54" s="20" t="s">
        <v>58</v>
      </c>
      <c r="F54" s="10">
        <v>63360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39" customHeight="1">
      <c r="A55" s="7" t="s">
        <v>19</v>
      </c>
      <c r="B55" s="7" t="s">
        <v>22</v>
      </c>
      <c r="C55" s="6" t="s">
        <v>8</v>
      </c>
      <c r="D55" s="6" t="s">
        <v>16</v>
      </c>
      <c r="E55" s="20" t="s">
        <v>88</v>
      </c>
      <c r="F55" s="10">
        <v>182700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20.25" customHeight="1">
      <c r="A56" s="7" t="s">
        <v>19</v>
      </c>
      <c r="B56" s="7" t="s">
        <v>89</v>
      </c>
      <c r="C56" s="6" t="s">
        <v>8</v>
      </c>
      <c r="D56" s="6" t="s">
        <v>17</v>
      </c>
      <c r="E56" s="22" t="s">
        <v>90</v>
      </c>
      <c r="F56" s="10">
        <v>86000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8"/>
      <c r="AQ56" s="8"/>
      <c r="AR56" s="8"/>
      <c r="AS56" s="8"/>
      <c r="AT56" s="8"/>
      <c r="AU56" s="8"/>
      <c r="AV56" s="8"/>
      <c r="AW56" s="8"/>
      <c r="AX56" s="8"/>
    </row>
    <row r="57" spans="1:50" s="22" customFormat="1" ht="21.75" customHeight="1">
      <c r="A57" s="44" t="s">
        <v>9</v>
      </c>
      <c r="B57" s="44"/>
      <c r="C57" s="44"/>
      <c r="D57" s="44"/>
      <c r="E57" s="44"/>
      <c r="F57" s="31">
        <f>SUM(F58:F59)</f>
        <v>84204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ht="22.5" customHeight="1">
      <c r="A58" s="57" t="s">
        <v>19</v>
      </c>
      <c r="B58" s="1" t="s">
        <v>11</v>
      </c>
      <c r="C58" s="6" t="s">
        <v>85</v>
      </c>
      <c r="D58" s="6" t="s">
        <v>29</v>
      </c>
      <c r="E58" s="18" t="s">
        <v>46</v>
      </c>
      <c r="F58" s="10">
        <v>4204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21.75" customHeight="1">
      <c r="A59" s="57"/>
      <c r="B59" s="1" t="s">
        <v>11</v>
      </c>
      <c r="C59" s="3">
        <v>244</v>
      </c>
      <c r="D59" s="3">
        <v>310</v>
      </c>
      <c r="E59" s="18" t="s">
        <v>91</v>
      </c>
      <c r="F59" s="10">
        <v>80000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8"/>
      <c r="AQ59" s="8"/>
      <c r="AR59" s="8"/>
      <c r="AS59" s="8"/>
      <c r="AT59" s="8"/>
      <c r="AU59" s="8"/>
      <c r="AV59" s="8"/>
      <c r="AW59" s="8"/>
      <c r="AX59" s="8"/>
    </row>
    <row r="60" spans="1:50" s="22" customFormat="1" ht="20.25" customHeight="1">
      <c r="A60" s="43" t="s">
        <v>92</v>
      </c>
      <c r="B60" s="43"/>
      <c r="C60" s="43"/>
      <c r="D60" s="43"/>
      <c r="E60" s="43"/>
      <c r="F60" s="29">
        <f>SUM(F61:F65)</f>
        <v>1505098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7"/>
      <c r="AQ60" s="17"/>
      <c r="AR60" s="17"/>
      <c r="AS60" s="17"/>
      <c r="AT60" s="17"/>
      <c r="AU60" s="17"/>
      <c r="AV60" s="17"/>
      <c r="AW60" s="17"/>
      <c r="AX60" s="17"/>
    </row>
    <row r="61" spans="1:50" ht="23.25" customHeight="1">
      <c r="A61" s="57" t="s">
        <v>93</v>
      </c>
      <c r="B61" s="1" t="s">
        <v>23</v>
      </c>
      <c r="C61" s="2">
        <v>244</v>
      </c>
      <c r="D61" s="2">
        <v>226</v>
      </c>
      <c r="E61" s="58" t="s">
        <v>94</v>
      </c>
      <c r="F61" s="11">
        <v>1153166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21" customHeight="1">
      <c r="A62" s="57"/>
      <c r="B62" s="1" t="s">
        <v>23</v>
      </c>
      <c r="C62" s="2">
        <v>244</v>
      </c>
      <c r="D62" s="2">
        <v>226</v>
      </c>
      <c r="E62" s="59"/>
      <c r="F62" s="11">
        <v>188430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23.25" customHeight="1">
      <c r="A63" s="57"/>
      <c r="B63" s="1" t="s">
        <v>23</v>
      </c>
      <c r="C63" s="2">
        <v>244</v>
      </c>
      <c r="D63" s="2">
        <v>310</v>
      </c>
      <c r="E63" s="59"/>
      <c r="F63" s="11">
        <v>42334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23.25" customHeight="1">
      <c r="A64" s="57"/>
      <c r="B64" s="1" t="s">
        <v>23</v>
      </c>
      <c r="C64" s="3">
        <v>244</v>
      </c>
      <c r="D64" s="3">
        <v>346</v>
      </c>
      <c r="E64" s="60"/>
      <c r="F64" s="11">
        <v>43168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34.5" customHeight="1">
      <c r="A65" s="57"/>
      <c r="B65" s="3" t="s">
        <v>12</v>
      </c>
      <c r="C65" s="3">
        <v>244</v>
      </c>
      <c r="D65" s="3">
        <v>225</v>
      </c>
      <c r="E65" s="18" t="s">
        <v>95</v>
      </c>
      <c r="F65" s="11">
        <v>78000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8"/>
      <c r="AQ65" s="8"/>
      <c r="AR65" s="8"/>
      <c r="AS65" s="8"/>
      <c r="AT65" s="8"/>
      <c r="AU65" s="8"/>
      <c r="AV65" s="8"/>
      <c r="AW65" s="8"/>
      <c r="AX65" s="8"/>
    </row>
    <row r="66" spans="1:50" s="22" customFormat="1" ht="38.25" customHeight="1">
      <c r="A66" s="43" t="s">
        <v>96</v>
      </c>
      <c r="B66" s="43"/>
      <c r="C66" s="43"/>
      <c r="D66" s="43"/>
      <c r="E66" s="43"/>
      <c r="F66" s="29">
        <f>SUM(F67:F67)</f>
        <v>27781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7"/>
      <c r="AQ66" s="17"/>
      <c r="AR66" s="17"/>
      <c r="AS66" s="17"/>
      <c r="AT66" s="17"/>
      <c r="AU66" s="17"/>
      <c r="AV66" s="17"/>
      <c r="AW66" s="17"/>
      <c r="AX66" s="17"/>
    </row>
    <row r="67" spans="1:50" ht="35.25" customHeight="1">
      <c r="A67" s="1" t="s">
        <v>97</v>
      </c>
      <c r="B67" s="9" t="s">
        <v>98</v>
      </c>
      <c r="C67" s="3">
        <v>244</v>
      </c>
      <c r="D67" s="3">
        <v>225</v>
      </c>
      <c r="E67" s="20" t="s">
        <v>99</v>
      </c>
      <c r="F67" s="10">
        <v>27781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8"/>
      <c r="AQ67" s="8"/>
      <c r="AR67" s="8"/>
      <c r="AS67" s="8"/>
      <c r="AT67" s="8"/>
      <c r="AU67" s="8"/>
      <c r="AV67" s="8"/>
      <c r="AW67" s="8"/>
      <c r="AX67" s="8"/>
    </row>
    <row r="68" spans="1:6" s="22" customFormat="1" ht="20.25" customHeight="1">
      <c r="A68" s="43" t="s">
        <v>100</v>
      </c>
      <c r="B68" s="43"/>
      <c r="C68" s="43"/>
      <c r="D68" s="43"/>
      <c r="E68" s="43"/>
      <c r="F68" s="30">
        <f>SUM(F69:F72)</f>
        <v>8127520.04</v>
      </c>
    </row>
    <row r="69" spans="1:6" ht="36" customHeight="1">
      <c r="A69" s="1" t="s">
        <v>101</v>
      </c>
      <c r="B69" s="1" t="s">
        <v>102</v>
      </c>
      <c r="C69" s="1" t="s">
        <v>8</v>
      </c>
      <c r="D69" s="1" t="s">
        <v>45</v>
      </c>
      <c r="E69" s="18" t="s">
        <v>103</v>
      </c>
      <c r="F69" s="10">
        <v>290357</v>
      </c>
    </row>
    <row r="70" spans="1:6" ht="18.75" customHeight="1">
      <c r="A70" s="1" t="s">
        <v>20</v>
      </c>
      <c r="B70" s="1" t="s">
        <v>21</v>
      </c>
      <c r="C70" s="1" t="s">
        <v>8</v>
      </c>
      <c r="D70" s="1" t="s">
        <v>17</v>
      </c>
      <c r="E70" s="18" t="s">
        <v>104</v>
      </c>
      <c r="F70" s="10">
        <v>182249</v>
      </c>
    </row>
    <row r="71" spans="1:6" ht="20.25" customHeight="1">
      <c r="A71" s="1" t="s">
        <v>20</v>
      </c>
      <c r="B71" s="1" t="s">
        <v>21</v>
      </c>
      <c r="C71" s="1" t="s">
        <v>8</v>
      </c>
      <c r="D71" s="1" t="s">
        <v>17</v>
      </c>
      <c r="E71" s="18" t="s">
        <v>105</v>
      </c>
      <c r="F71" s="10">
        <v>1237914.04</v>
      </c>
    </row>
    <row r="72" spans="1:6" ht="37.5" customHeight="1">
      <c r="A72" s="1" t="s">
        <v>20</v>
      </c>
      <c r="B72" s="1" t="s">
        <v>21</v>
      </c>
      <c r="C72" s="1" t="s">
        <v>8</v>
      </c>
      <c r="D72" s="1" t="s">
        <v>16</v>
      </c>
      <c r="E72" s="18" t="s">
        <v>106</v>
      </c>
      <c r="F72" s="10">
        <v>6417000</v>
      </c>
    </row>
    <row r="73" spans="1:6" s="22" customFormat="1" ht="42.75" customHeight="1">
      <c r="A73" s="45" t="s">
        <v>117</v>
      </c>
      <c r="B73" s="46"/>
      <c r="C73" s="46"/>
      <c r="D73" s="46"/>
      <c r="E73" s="47"/>
      <c r="F73" s="32">
        <f>F74+F75</f>
        <v>1367429</v>
      </c>
    </row>
    <row r="74" spans="1:6" ht="25.5" customHeight="1">
      <c r="A74" s="1" t="s">
        <v>5</v>
      </c>
      <c r="B74" s="1" t="s">
        <v>107</v>
      </c>
      <c r="C74" s="1" t="s">
        <v>108</v>
      </c>
      <c r="D74" s="1" t="s">
        <v>109</v>
      </c>
      <c r="E74" s="23" t="s">
        <v>110</v>
      </c>
      <c r="F74" s="10">
        <v>375114</v>
      </c>
    </row>
    <row r="75" spans="1:6" ht="37.5" customHeight="1">
      <c r="A75" s="1" t="s">
        <v>5</v>
      </c>
      <c r="B75" s="1" t="s">
        <v>107</v>
      </c>
      <c r="C75" s="1" t="s">
        <v>108</v>
      </c>
      <c r="D75" s="1" t="s">
        <v>109</v>
      </c>
      <c r="E75" s="18" t="s">
        <v>111</v>
      </c>
      <c r="F75" s="10">
        <v>992315</v>
      </c>
    </row>
    <row r="76" spans="1:6" s="16" customFormat="1" ht="22.5" customHeight="1">
      <c r="A76" s="40" t="s">
        <v>27</v>
      </c>
      <c r="B76" s="40"/>
      <c r="C76" s="40"/>
      <c r="D76" s="40"/>
      <c r="E76" s="40"/>
      <c r="F76" s="12">
        <f>F9+F10+F12+F15+F23+F32+F40+F48+F60+F66+F68+F73</f>
        <v>20840904.3</v>
      </c>
    </row>
    <row r="77" spans="4:5" ht="18.75" customHeight="1">
      <c r="D77" s="8"/>
      <c r="E77" s="24"/>
    </row>
    <row r="78" spans="4:6" ht="18.75" customHeight="1">
      <c r="D78" s="8"/>
      <c r="E78" s="14"/>
      <c r="F78" s="28"/>
    </row>
    <row r="79" spans="4:5" ht="18.75" customHeight="1">
      <c r="D79" s="8"/>
      <c r="E79" s="25"/>
    </row>
    <row r="80" spans="4:5" ht="18.75" customHeight="1">
      <c r="D80" s="8"/>
      <c r="E80" s="25"/>
    </row>
    <row r="81" spans="4:5" ht="18.75" customHeight="1">
      <c r="D81" s="8"/>
      <c r="E81" s="25"/>
    </row>
    <row r="82" spans="4:5" ht="18">
      <c r="D82" s="8"/>
      <c r="E82" s="26"/>
    </row>
    <row r="83" spans="4:5" ht="18">
      <c r="D83" s="8"/>
      <c r="E83" s="8"/>
    </row>
    <row r="84" spans="4:5" ht="18">
      <c r="D84" s="8"/>
      <c r="E84" s="8"/>
    </row>
    <row r="85" spans="4:5" ht="18">
      <c r="D85" s="8"/>
      <c r="E85" s="8"/>
    </row>
    <row r="86" spans="4:5" ht="18">
      <c r="D86" s="8"/>
      <c r="E86" s="8"/>
    </row>
    <row r="87" spans="4:5" ht="18">
      <c r="D87" s="8"/>
      <c r="E87" s="8"/>
    </row>
    <row r="88" spans="4:5" ht="18">
      <c r="D88" s="8"/>
      <c r="E88" s="8"/>
    </row>
    <row r="89" spans="4:5" ht="18">
      <c r="D89" s="8"/>
      <c r="E89" s="8"/>
    </row>
    <row r="90" spans="4:5" ht="18">
      <c r="D90" s="8"/>
      <c r="E90" s="8"/>
    </row>
    <row r="91" spans="4:5" ht="18">
      <c r="D91" s="8"/>
      <c r="E91" s="26"/>
    </row>
    <row r="92" spans="4:5" ht="18">
      <c r="D92" s="8"/>
      <c r="E92" s="27"/>
    </row>
    <row r="93" spans="4:5" ht="18">
      <c r="D93" s="8"/>
      <c r="E93" s="8"/>
    </row>
    <row r="94" spans="4:5" ht="18">
      <c r="D94" s="8"/>
      <c r="E94" s="8"/>
    </row>
    <row r="95" spans="4:5" ht="18">
      <c r="D95" s="8"/>
      <c r="E95" s="8"/>
    </row>
    <row r="96" spans="4:5" ht="18">
      <c r="D96" s="8"/>
      <c r="E96" s="8"/>
    </row>
    <row r="97" spans="4:5" ht="18">
      <c r="D97" s="8"/>
      <c r="E97" s="8"/>
    </row>
    <row r="98" spans="4:5" ht="18">
      <c r="D98" s="8"/>
      <c r="E98" s="8"/>
    </row>
    <row r="99" spans="4:5" ht="18">
      <c r="D99" s="8"/>
      <c r="E99" s="8"/>
    </row>
    <row r="100" spans="4:5" ht="18">
      <c r="D100" s="8"/>
      <c r="E100" s="8"/>
    </row>
    <row r="101" spans="4:5" ht="18">
      <c r="D101" s="8"/>
      <c r="E101" s="8"/>
    </row>
    <row r="102" spans="4:5" ht="18">
      <c r="D102" s="8"/>
      <c r="E102" s="8"/>
    </row>
    <row r="103" spans="4:5" ht="18">
      <c r="D103" s="8"/>
      <c r="E103" s="8"/>
    </row>
    <row r="104" spans="4:5" ht="18">
      <c r="D104" s="8"/>
      <c r="E104" s="8"/>
    </row>
  </sheetData>
  <sheetProtection/>
  <mergeCells count="26">
    <mergeCell ref="B4:F4"/>
    <mergeCell ref="B5:F5"/>
    <mergeCell ref="A58:A59"/>
    <mergeCell ref="A60:E60"/>
    <mergeCell ref="A61:A65"/>
    <mergeCell ref="E61:E64"/>
    <mergeCell ref="A32:E32"/>
    <mergeCell ref="A12:E12"/>
    <mergeCell ref="A15:E15"/>
    <mergeCell ref="A23:E23"/>
    <mergeCell ref="A68:E68"/>
    <mergeCell ref="E29:E30"/>
    <mergeCell ref="A7:D7"/>
    <mergeCell ref="E7:E8"/>
    <mergeCell ref="A10:E10"/>
    <mergeCell ref="A9:E9"/>
    <mergeCell ref="F7:F8"/>
    <mergeCell ref="A76:E76"/>
    <mergeCell ref="E36:E37"/>
    <mergeCell ref="A40:E40"/>
    <mergeCell ref="A48:E48"/>
    <mergeCell ref="A49:E49"/>
    <mergeCell ref="A57:E57"/>
    <mergeCell ref="A73:E73"/>
    <mergeCell ref="A29:A31"/>
    <mergeCell ref="A66:E66"/>
  </mergeCells>
  <printOptions/>
  <pageMargins left="0.7" right="0.7" top="0.75" bottom="0.75" header="0.3" footer="0.3"/>
  <pageSetup horizontalDpi="600" verticalDpi="600" orientation="portrait" paperSize="9" scale="67" r:id="rId3"/>
  <rowBreaks count="2" manualBreakCount="2">
    <brk id="39" max="5" man="1"/>
    <brk id="76" max="255" man="1"/>
  </rowBreaks>
  <colBreaks count="1" manualBreakCount="1">
    <brk id="6" max="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2021-02-09T07:04:11Z</cp:lastPrinted>
  <dcterms:created xsi:type="dcterms:W3CDTF">1996-10-08T23:32:33Z</dcterms:created>
  <dcterms:modified xsi:type="dcterms:W3CDTF">2021-02-09T07:04:17Z</dcterms:modified>
  <cp:category/>
  <cp:version/>
  <cp:contentType/>
  <cp:contentStatus/>
</cp:coreProperties>
</file>