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2022-2023 год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'2022-2023 год'!$A$1:$E$47</definedName>
  </definedNames>
  <calcPr fullCalcOnLoad="1"/>
</workbook>
</file>

<file path=xl/sharedStrings.xml><?xml version="1.0" encoding="utf-8"?>
<sst xmlns="http://schemas.openxmlformats.org/spreadsheetml/2006/main" count="108" uniqueCount="57">
  <si>
    <t>Наименование показателя</t>
  </si>
  <si>
    <t>01</t>
  </si>
  <si>
    <t>04</t>
  </si>
  <si>
    <t>05</t>
  </si>
  <si>
    <t>00</t>
  </si>
  <si>
    <t>02</t>
  </si>
  <si>
    <t>03</t>
  </si>
  <si>
    <t>08</t>
  </si>
  <si>
    <t>Общегосударственные вопросы</t>
  </si>
  <si>
    <t>Национальная экономика</t>
  </si>
  <si>
    <t>Связь и информатика</t>
  </si>
  <si>
    <t>Жилищно - коммунальное хозяйство</t>
  </si>
  <si>
    <t>Жилищное хозяйство</t>
  </si>
  <si>
    <t>10</t>
  </si>
  <si>
    <t>Национальная оборона</t>
  </si>
  <si>
    <t>Благоустройство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</si>
  <si>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</si>
  <si>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</si>
  <si>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</si>
  <si>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</si>
  <si>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</si>
  <si>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Коммунальное хозяйство</t>
  </si>
  <si>
    <t>Культура</t>
  </si>
  <si>
    <t>Кинематография</t>
  </si>
  <si>
    <t>09</t>
  </si>
  <si>
    <t>Национальная безопасность и правоохранительная деятельность</t>
  </si>
  <si>
    <t>Мобилизационная и вневойсковая подготовка</t>
  </si>
  <si>
    <t>Социальная политика</t>
  </si>
  <si>
    <t>Пенсионное обеспечение</t>
  </si>
  <si>
    <t>(тыс. руб.)</t>
  </si>
  <si>
    <t>Защита населения и территорий от чрезвычайных ситуаций природного и техногенного характера, гражданская оборона</t>
  </si>
  <si>
    <t>11</t>
  </si>
  <si>
    <t>Физическая культура и спорт</t>
  </si>
  <si>
    <t xml:space="preserve">Физическая культура </t>
  </si>
  <si>
    <t>13</t>
  </si>
  <si>
    <t>Транспорт</t>
  </si>
  <si>
    <t>Итого расходов</t>
  </si>
  <si>
    <t>Другие вопросы в области национальной безопасности и правоохранительной деятельности</t>
  </si>
  <si>
    <t>14</t>
  </si>
  <si>
    <t xml:space="preserve">                                         к решению Совета депутатов </t>
  </si>
  <si>
    <t xml:space="preserve">                                         городского поселения Новоаганск</t>
  </si>
  <si>
    <t>Органы юстиции</t>
  </si>
  <si>
    <t>Другие вопросы в области культуры, кинематографии</t>
  </si>
  <si>
    <t>Общеэкономические вопросы</t>
  </si>
  <si>
    <t>Охрана окружающей среды</t>
  </si>
  <si>
    <t>06</t>
  </si>
  <si>
    <t>Другие вопросы в области охраны окружающей среды</t>
  </si>
  <si>
    <t>Дорожное хозяйство (дорожные фонды)</t>
  </si>
  <si>
    <t>Культура, кинематография</t>
  </si>
  <si>
    <t>2022 год</t>
  </si>
  <si>
    <t>Сельское хозяйство и рыболовство</t>
  </si>
  <si>
    <t>Рз</t>
  </si>
  <si>
    <t>ПР</t>
  </si>
  <si>
    <t xml:space="preserve">Распределение бюджетных ассигнований по разделам и подразделам классификации расходов бюджета  на 2022 и 2023 годов   
                                                                                  </t>
  </si>
  <si>
    <t>2023 год</t>
  </si>
  <si>
    <t xml:space="preserve">                                         от  ____________2021 г.    № ___</t>
  </si>
  <si>
    <t xml:space="preserve">                                         Приложение 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</si>
</sst>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000000"/>
    <numFmt numFmtId="175" formatCode="0.00;[Red]0.00"/>
    <numFmt numFmtId="176" formatCode="#,##0&quot;р.&quot;"/>
    <numFmt numFmtId="177" formatCode="#,##0.00&quot;р.&quot;"/>
    <numFmt numFmtId="178" formatCode="d\ mmm\ yy"/>
    <numFmt numFmtId="179" formatCode="dd\ mmm\ yy"/>
    <numFmt numFmtId="180" formatCode="#,###"/>
    <numFmt numFmtId="181" formatCode="0.E+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mm"/>
    <numFmt numFmtId="187" formatCode="yy"/>
    <numFmt numFmtId="188" formatCode="dd\ mmmm\ yyyy\ &quot;г.&quot;"/>
    <numFmt numFmtId="189" formatCode="\ dd/mm/yyyy\ &quot;г.&quot;"/>
    <numFmt numFmtId="190" formatCode="dd"/>
    <numFmt numFmtId="191" formatCode="yyyy"/>
    <numFmt numFmtId="192" formatCode="#"/>
    <numFmt numFmtId="193" formatCode="#,##0.00_р_."/>
    <numFmt numFmtId="194" formatCode="[$-FC19]d\ mmmm\ yyyy\ &quot;г.&quot;"/>
    <numFmt numFmtId="195" formatCode="dd/mm/yy;@"/>
    <numFmt numFmtId="196" formatCode="[$-F800]dddd\,\ mmmm\ dd\,\ yyyy"/>
    <numFmt numFmtId="197" formatCode="d/m/yy;@"/>
    <numFmt numFmtId="198" formatCode="d/m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_-* #,##0.0_р_._-;\-* #,##0.0_р_._-;_-* &quot;-&quot;??_р_._-;_-@_-"/>
    <numFmt numFmtId="208" formatCode="_-* #,##0_р_._-;\-* #,##0_р_._-;_-* &quot;-&quot;??_р_._-;_-@_-"/>
    <numFmt numFmtId="209" formatCode="0.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00_р_."/>
    <numFmt numFmtId="213" formatCode="#,##0.0_р_."/>
    <numFmt numFmtId="214" formatCode="#,##0_р_."/>
    <numFmt numFmtId="215" formatCode="000"/>
    <numFmt numFmtId="216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185" fontId="4" fillId="0" borderId="10" xfId="61" applyNumberFormat="1" applyFont="1" applyFill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15" fontId="5" fillId="0" borderId="10" xfId="53" applyNumberFormat="1" applyFont="1" applyFill="1" applyBorder="1" applyAlignment="1" applyProtection="1">
      <alignment vertical="center" wrapText="1"/>
      <protection hidden="1"/>
    </xf>
    <xf numFmtId="215" fontId="4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buh\shared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8">
      <selection activeCell="A26" sqref="A26"/>
    </sheetView>
  </sheetViews>
  <sheetFormatPr defaultColWidth="9.125" defaultRowHeight="12.75"/>
  <cols>
    <col min="1" max="1" width="47.375" style="5" customWidth="1"/>
    <col min="2" max="2" width="12.50390625" style="14" customWidth="1"/>
    <col min="3" max="3" width="11.875" style="14" customWidth="1"/>
    <col min="4" max="4" width="14.375" style="14" customWidth="1"/>
    <col min="5" max="5" width="17.625" style="14" customWidth="1"/>
    <col min="6" max="6" width="12.375" style="1" customWidth="1"/>
    <col min="7" max="16384" width="9.125" style="1" customWidth="1"/>
  </cols>
  <sheetData>
    <row r="1" ht="13.5">
      <c r="B1" s="5" t="s">
        <v>56</v>
      </c>
    </row>
    <row r="2" ht="13.5">
      <c r="B2" s="5" t="s">
        <v>39</v>
      </c>
    </row>
    <row r="3" ht="13.5">
      <c r="B3" s="5" t="s">
        <v>40</v>
      </c>
    </row>
    <row r="4" ht="13.5">
      <c r="B4" s="5" t="s">
        <v>55</v>
      </c>
    </row>
    <row r="5" ht="13.5">
      <c r="B5" s="5"/>
    </row>
    <row r="6" ht="13.5">
      <c r="B6" s="5"/>
    </row>
    <row r="7" spans="1:5" ht="13.5">
      <c r="A7" s="6"/>
      <c r="B7" s="15"/>
      <c r="C7" s="15"/>
      <c r="E7" s="24" t="s">
        <v>29</v>
      </c>
    </row>
    <row r="8" spans="1:3" ht="0.75" customHeight="1">
      <c r="A8" s="6"/>
      <c r="B8" s="15"/>
      <c r="C8" s="15"/>
    </row>
    <row r="9" spans="1:5" ht="22.5" customHeight="1">
      <c r="A9" s="25" t="s">
        <v>53</v>
      </c>
      <c r="B9" s="25"/>
      <c r="C9" s="25"/>
      <c r="D9" s="25"/>
      <c r="E9" s="25"/>
    </row>
    <row r="10" spans="1:5" ht="27" customHeight="1">
      <c r="A10" s="25"/>
      <c r="B10" s="25"/>
      <c r="C10" s="25"/>
      <c r="D10" s="25"/>
      <c r="E10" s="25"/>
    </row>
    <row r="11" spans="1:5" ht="3" customHeight="1" hidden="1">
      <c r="A11" s="10"/>
      <c r="B11" s="7"/>
      <c r="C11" s="7"/>
      <c r="D11" s="20"/>
      <c r="E11" s="20"/>
    </row>
    <row r="12" spans="1:5" ht="15" customHeight="1">
      <c r="A12" s="26" t="s">
        <v>0</v>
      </c>
      <c r="B12" s="27" t="s">
        <v>51</v>
      </c>
      <c r="C12" s="27" t="s">
        <v>52</v>
      </c>
      <c r="D12" s="26" t="s">
        <v>49</v>
      </c>
      <c r="E12" s="26" t="s">
        <v>54</v>
      </c>
    </row>
    <row r="13" spans="1:5" ht="0.75" customHeight="1">
      <c r="A13" s="26"/>
      <c r="B13" s="27"/>
      <c r="C13" s="27"/>
      <c r="D13" s="26"/>
      <c r="E13" s="26"/>
    </row>
    <row r="14" spans="1:5" ht="13.5">
      <c r="A14" s="7">
        <v>1</v>
      </c>
      <c r="B14" s="7">
        <v>2</v>
      </c>
      <c r="C14" s="7">
        <v>3</v>
      </c>
      <c r="D14" s="7">
        <v>4</v>
      </c>
      <c r="E14" s="7">
        <v>5</v>
      </c>
    </row>
    <row r="15" spans="1:5" ht="21" customHeight="1">
      <c r="A15" s="8" t="s">
        <v>8</v>
      </c>
      <c r="B15" s="9" t="s">
        <v>1</v>
      </c>
      <c r="C15" s="9" t="s">
        <v>4</v>
      </c>
      <c r="D15" s="16">
        <f>D16+D17+D18+D19+D20</f>
        <v>60933.3</v>
      </c>
      <c r="E15" s="16">
        <f>E16+E17+E18+E19+E20</f>
        <v>65575.6</v>
      </c>
    </row>
    <row r="16" spans="1:5" ht="48.75" customHeight="1">
      <c r="A16" s="10" t="s">
        <v>17</v>
      </c>
      <c r="B16" s="11" t="s">
        <v>1</v>
      </c>
      <c r="C16" s="11" t="s">
        <v>5</v>
      </c>
      <c r="D16" s="17">
        <v>4148.9</v>
      </c>
      <c r="E16" s="17">
        <v>4148.9</v>
      </c>
    </row>
    <row r="17" spans="1:5" ht="58.5" customHeight="1">
      <c r="A17" s="10" t="s">
        <v>18</v>
      </c>
      <c r="B17" s="11" t="s">
        <v>1</v>
      </c>
      <c r="C17" s="11" t="s">
        <v>6</v>
      </c>
      <c r="D17" s="18">
        <v>2885.6000000000004</v>
      </c>
      <c r="E17" s="18">
        <v>2925.6</v>
      </c>
    </row>
    <row r="18" spans="1:5" ht="63.75" customHeight="1">
      <c r="A18" s="10" t="s">
        <v>19</v>
      </c>
      <c r="B18" s="11" t="s">
        <v>1</v>
      </c>
      <c r="C18" s="11" t="s">
        <v>2</v>
      </c>
      <c r="D18" s="18">
        <v>22741</v>
      </c>
      <c r="E18" s="18">
        <v>22766</v>
      </c>
    </row>
    <row r="19" spans="1:5" ht="19.5" customHeight="1">
      <c r="A19" s="10" t="s">
        <v>16</v>
      </c>
      <c r="B19" s="11" t="s">
        <v>1</v>
      </c>
      <c r="C19" s="11" t="s">
        <v>31</v>
      </c>
      <c r="D19" s="18">
        <v>470</v>
      </c>
      <c r="E19" s="18">
        <v>470</v>
      </c>
    </row>
    <row r="20" spans="1:5" ht="21" customHeight="1">
      <c r="A20" s="10" t="s">
        <v>20</v>
      </c>
      <c r="B20" s="11" t="s">
        <v>1</v>
      </c>
      <c r="C20" s="11" t="s">
        <v>34</v>
      </c>
      <c r="D20" s="18">
        <v>30687.8</v>
      </c>
      <c r="E20" s="18">
        <v>35265.1</v>
      </c>
    </row>
    <row r="21" spans="1:5" ht="13.5">
      <c r="A21" s="8" t="s">
        <v>14</v>
      </c>
      <c r="B21" s="9" t="s">
        <v>5</v>
      </c>
      <c r="C21" s="9" t="s">
        <v>4</v>
      </c>
      <c r="D21" s="16">
        <f>D22</f>
        <v>466.4</v>
      </c>
      <c r="E21" s="16">
        <f>E22</f>
        <v>481.2</v>
      </c>
    </row>
    <row r="22" spans="1:5" s="2" customFormat="1" ht="14.25" customHeight="1">
      <c r="A22" s="10" t="s">
        <v>26</v>
      </c>
      <c r="B22" s="11" t="s">
        <v>5</v>
      </c>
      <c r="C22" s="11" t="s">
        <v>6</v>
      </c>
      <c r="D22" s="18">
        <v>466.4</v>
      </c>
      <c r="E22" s="18">
        <v>481.2</v>
      </c>
    </row>
    <row r="23" spans="1:5" ht="27">
      <c r="A23" s="8" t="s">
        <v>25</v>
      </c>
      <c r="B23" s="9" t="s">
        <v>6</v>
      </c>
      <c r="C23" s="9" t="s">
        <v>4</v>
      </c>
      <c r="D23" s="16">
        <f>D24+D25+D26</f>
        <v>6357.700000000001</v>
      </c>
      <c r="E23" s="16">
        <f>E24+E25+E26</f>
        <v>6360.700000000001</v>
      </c>
    </row>
    <row r="24" spans="1:5" ht="13.5">
      <c r="A24" s="10" t="s">
        <v>41</v>
      </c>
      <c r="B24" s="11" t="s">
        <v>6</v>
      </c>
      <c r="C24" s="11" t="s">
        <v>2</v>
      </c>
      <c r="D24" s="18">
        <f>176-0.2+4</f>
        <v>179.8</v>
      </c>
      <c r="E24" s="18">
        <f>176-0.2+4</f>
        <v>179.8</v>
      </c>
    </row>
    <row r="25" spans="1:5" ht="48" customHeight="1">
      <c r="A25" s="10" t="s">
        <v>30</v>
      </c>
      <c r="B25" s="11" t="s">
        <v>6</v>
      </c>
      <c r="C25" s="11" t="s">
        <v>24</v>
      </c>
      <c r="D25" s="18">
        <v>5328.6</v>
      </c>
      <c r="E25" s="18">
        <v>5328.6</v>
      </c>
    </row>
    <row r="26" spans="1:5" ht="35.25" customHeight="1">
      <c r="A26" s="10" t="s">
        <v>37</v>
      </c>
      <c r="B26" s="11" t="s">
        <v>6</v>
      </c>
      <c r="C26" s="11" t="s">
        <v>38</v>
      </c>
      <c r="D26" s="18">
        <v>849.3</v>
      </c>
      <c r="E26" s="18">
        <v>852.3</v>
      </c>
    </row>
    <row r="27" spans="1:5" ht="19.5" customHeight="1">
      <c r="A27" s="8" t="s">
        <v>9</v>
      </c>
      <c r="B27" s="9" t="s">
        <v>2</v>
      </c>
      <c r="C27" s="9" t="s">
        <v>4</v>
      </c>
      <c r="D27" s="16">
        <f>D30+D32+D31+D28+D29</f>
        <v>40327.1</v>
      </c>
      <c r="E27" s="16">
        <f>E30+E32+E31+E28+E29</f>
        <v>46131</v>
      </c>
    </row>
    <row r="28" spans="1:5" ht="15.75" customHeight="1">
      <c r="A28" s="10" t="s">
        <v>43</v>
      </c>
      <c r="B28" s="11" t="s">
        <v>2</v>
      </c>
      <c r="C28" s="11" t="s">
        <v>1</v>
      </c>
      <c r="D28" s="18">
        <v>376.7</v>
      </c>
      <c r="E28" s="18">
        <v>376.7</v>
      </c>
    </row>
    <row r="29" spans="1:5" ht="16.5" customHeight="1">
      <c r="A29" s="10" t="s">
        <v>50</v>
      </c>
      <c r="B29" s="11" t="s">
        <v>2</v>
      </c>
      <c r="C29" s="11" t="s">
        <v>3</v>
      </c>
      <c r="D29" s="18">
        <v>200</v>
      </c>
      <c r="E29" s="18">
        <v>200</v>
      </c>
    </row>
    <row r="30" spans="1:5" ht="15.75" customHeight="1">
      <c r="A30" s="10" t="s">
        <v>35</v>
      </c>
      <c r="B30" s="11" t="s">
        <v>2</v>
      </c>
      <c r="C30" s="11" t="s">
        <v>7</v>
      </c>
      <c r="D30" s="18">
        <v>3726.3</v>
      </c>
      <c r="E30" s="18">
        <v>3726.3</v>
      </c>
    </row>
    <row r="31" spans="1:5" ht="18" customHeight="1">
      <c r="A31" s="10" t="s">
        <v>47</v>
      </c>
      <c r="B31" s="11" t="s">
        <v>2</v>
      </c>
      <c r="C31" s="11" t="s">
        <v>24</v>
      </c>
      <c r="D31" s="18">
        <v>35667.5</v>
      </c>
      <c r="E31" s="18">
        <f>37450.9+4000</f>
        <v>41450.9</v>
      </c>
    </row>
    <row r="32" spans="1:5" ht="17.25" customHeight="1">
      <c r="A32" s="10" t="s">
        <v>10</v>
      </c>
      <c r="B32" s="11" t="s">
        <v>2</v>
      </c>
      <c r="C32" s="11" t="s">
        <v>13</v>
      </c>
      <c r="D32" s="18">
        <v>356.6</v>
      </c>
      <c r="E32" s="18">
        <v>377.1</v>
      </c>
    </row>
    <row r="33" spans="1:5" ht="17.25" customHeight="1">
      <c r="A33" s="8" t="s">
        <v>11</v>
      </c>
      <c r="B33" s="9" t="s">
        <v>3</v>
      </c>
      <c r="C33" s="9" t="s">
        <v>4</v>
      </c>
      <c r="D33" s="16">
        <f>D34+D36+D35</f>
        <v>43030.2</v>
      </c>
      <c r="E33" s="16">
        <f>E34+E36+E35</f>
        <v>41164.5</v>
      </c>
    </row>
    <row r="34" spans="1:5" ht="20.25" customHeight="1">
      <c r="A34" s="10" t="s">
        <v>12</v>
      </c>
      <c r="B34" s="11" t="s">
        <v>3</v>
      </c>
      <c r="C34" s="11" t="s">
        <v>1</v>
      </c>
      <c r="D34" s="18">
        <v>17812.8</v>
      </c>
      <c r="E34" s="18">
        <v>18117.3</v>
      </c>
    </row>
    <row r="35" spans="1:5" ht="17.25" customHeight="1">
      <c r="A35" s="10" t="s">
        <v>21</v>
      </c>
      <c r="B35" s="11" t="s">
        <v>3</v>
      </c>
      <c r="C35" s="11" t="s">
        <v>5</v>
      </c>
      <c r="D35" s="18">
        <v>13087</v>
      </c>
      <c r="E35" s="18">
        <f>15087-4000</f>
        <v>11087</v>
      </c>
    </row>
    <row r="36" spans="1:5" ht="15.75" customHeight="1">
      <c r="A36" s="10" t="s">
        <v>15</v>
      </c>
      <c r="B36" s="11" t="s">
        <v>3</v>
      </c>
      <c r="C36" s="11" t="s">
        <v>6</v>
      </c>
      <c r="D36" s="18">
        <v>12130.4</v>
      </c>
      <c r="E36" s="18">
        <v>11960.2</v>
      </c>
    </row>
    <row r="37" spans="1:5" ht="18.75" customHeight="1">
      <c r="A37" s="12" t="s">
        <v>44</v>
      </c>
      <c r="B37" s="3" t="s">
        <v>45</v>
      </c>
      <c r="C37" s="3" t="s">
        <v>4</v>
      </c>
      <c r="D37" s="16">
        <f>D38</f>
        <v>6.7</v>
      </c>
      <c r="E37" s="16">
        <f>E38</f>
        <v>6.7</v>
      </c>
    </row>
    <row r="38" spans="1:5" ht="32.25" customHeight="1">
      <c r="A38" s="13" t="s">
        <v>46</v>
      </c>
      <c r="B38" s="4" t="s">
        <v>45</v>
      </c>
      <c r="C38" s="4" t="s">
        <v>3</v>
      </c>
      <c r="D38" s="18">
        <v>6.7</v>
      </c>
      <c r="E38" s="18">
        <v>6.7</v>
      </c>
    </row>
    <row r="39" spans="1:5" ht="18" customHeight="1">
      <c r="A39" s="8" t="s">
        <v>48</v>
      </c>
      <c r="B39" s="9" t="s">
        <v>7</v>
      </c>
      <c r="C39" s="9" t="s">
        <v>4</v>
      </c>
      <c r="D39" s="16">
        <f>D40+D41+D42</f>
        <v>18552.100000000002</v>
      </c>
      <c r="E39" s="16">
        <f>E40+E41+E42</f>
        <v>18562.9</v>
      </c>
    </row>
    <row r="40" spans="1:5" ht="18" customHeight="1">
      <c r="A40" s="10" t="s">
        <v>22</v>
      </c>
      <c r="B40" s="11" t="s">
        <v>7</v>
      </c>
      <c r="C40" s="11" t="s">
        <v>1</v>
      </c>
      <c r="D40" s="18">
        <v>17214.5</v>
      </c>
      <c r="E40" s="18">
        <v>17225.3</v>
      </c>
    </row>
    <row r="41" spans="1:5" ht="17.25" customHeight="1">
      <c r="A41" s="10" t="s">
        <v>23</v>
      </c>
      <c r="B41" s="11" t="s">
        <v>7</v>
      </c>
      <c r="C41" s="11" t="s">
        <v>5</v>
      </c>
      <c r="D41" s="18">
        <v>882.2</v>
      </c>
      <c r="E41" s="18">
        <v>882.2</v>
      </c>
    </row>
    <row r="42" spans="1:5" ht="31.5" customHeight="1">
      <c r="A42" s="10" t="s">
        <v>42</v>
      </c>
      <c r="B42" s="11" t="s">
        <v>7</v>
      </c>
      <c r="C42" s="11" t="s">
        <v>2</v>
      </c>
      <c r="D42" s="18">
        <v>455.4</v>
      </c>
      <c r="E42" s="18">
        <v>455.4</v>
      </c>
    </row>
    <row r="43" spans="1:5" ht="18" customHeight="1">
      <c r="A43" s="21" t="s">
        <v>27</v>
      </c>
      <c r="B43" s="9" t="s">
        <v>13</v>
      </c>
      <c r="C43" s="9" t="s">
        <v>4</v>
      </c>
      <c r="D43" s="16">
        <f>D44</f>
        <v>1244.1</v>
      </c>
      <c r="E43" s="16">
        <f>E44</f>
        <v>1244.1</v>
      </c>
    </row>
    <row r="44" spans="1:5" ht="19.5" customHeight="1">
      <c r="A44" s="22" t="s">
        <v>28</v>
      </c>
      <c r="B44" s="11" t="s">
        <v>13</v>
      </c>
      <c r="C44" s="11" t="s">
        <v>1</v>
      </c>
      <c r="D44" s="18">
        <v>1244.1</v>
      </c>
      <c r="E44" s="18">
        <v>1244.1</v>
      </c>
    </row>
    <row r="45" spans="1:5" ht="18.75" customHeight="1">
      <c r="A45" s="8" t="s">
        <v>32</v>
      </c>
      <c r="B45" s="9" t="s">
        <v>31</v>
      </c>
      <c r="C45" s="9" t="s">
        <v>4</v>
      </c>
      <c r="D45" s="16">
        <f>D46</f>
        <v>172.9</v>
      </c>
      <c r="E45" s="16">
        <f>E46</f>
        <v>172.9</v>
      </c>
    </row>
    <row r="46" spans="1:5" ht="17.25" customHeight="1">
      <c r="A46" s="10" t="s">
        <v>33</v>
      </c>
      <c r="B46" s="11" t="s">
        <v>31</v>
      </c>
      <c r="C46" s="11" t="s">
        <v>1</v>
      </c>
      <c r="D46" s="18">
        <v>172.9</v>
      </c>
      <c r="E46" s="18">
        <v>172.9</v>
      </c>
    </row>
    <row r="47" spans="1:5" ht="18" customHeight="1">
      <c r="A47" s="8" t="s">
        <v>36</v>
      </c>
      <c r="B47" s="23"/>
      <c r="C47" s="23"/>
      <c r="D47" s="16">
        <f>D15+D21+D23+D27+D33+D39+D43+D45+D37</f>
        <v>171090.50000000003</v>
      </c>
      <c r="E47" s="16">
        <f>E15+E21+E23+E27+E33+E39+E43+E45+E37</f>
        <v>179699.6</v>
      </c>
    </row>
    <row r="49" spans="4:5" ht="13.5">
      <c r="D49" s="19">
        <v>171086.70000000004</v>
      </c>
      <c r="E49" s="19">
        <v>179695.80000000002</v>
      </c>
    </row>
    <row r="51" spans="4:5" ht="13.5">
      <c r="D51" s="19">
        <f>D47-D49</f>
        <v>3.7999999999883585</v>
      </c>
      <c r="E51" s="19">
        <f>E47-E49</f>
        <v>3.7999999999883585</v>
      </c>
    </row>
  </sheetData>
  <sheetProtection/>
  <mergeCells count="6">
    <mergeCell ref="A9:E10"/>
    <mergeCell ref="E12:E13"/>
    <mergeCell ref="A12:A13"/>
    <mergeCell ref="B12:B13"/>
    <mergeCell ref="C12:C13"/>
    <mergeCell ref="D12:D1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р.п.Новоаганск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Ольга</cp:lastModifiedBy>
  <cp:lastPrinted>2021-02-09T07:39:47Z</cp:lastPrinted>
  <dcterms:created xsi:type="dcterms:W3CDTF">2005-10-28T05:59:23Z</dcterms:created>
  <dcterms:modified xsi:type="dcterms:W3CDTF">2021-02-09T07:40:15Z</dcterms:modified>
  <cp:category/>
  <cp:version/>
  <cp:contentType/>
  <cp:contentStatus/>
</cp:coreProperties>
</file>