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245" activeTab="0"/>
  </bookViews>
  <sheets>
    <sheet name="2017 год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</definedNames>
  <calcPr fullCalcOnLoad="1" refMode="R1C1"/>
</workbook>
</file>

<file path=xl/sharedStrings.xml><?xml version="1.0" encoding="utf-8"?>
<sst xmlns="http://schemas.openxmlformats.org/spreadsheetml/2006/main" count="110" uniqueCount="58">
  <si>
    <t>Наименование показателя</t>
  </si>
  <si>
    <t>01</t>
  </si>
  <si>
    <t>04</t>
  </si>
  <si>
    <t>05</t>
  </si>
  <si>
    <t>00</t>
  </si>
  <si>
    <t>02</t>
  </si>
  <si>
    <t>03</t>
  </si>
  <si>
    <t>08</t>
  </si>
  <si>
    <t>Общегосударственные вопросы</t>
  </si>
  <si>
    <t>Национальная экономика</t>
  </si>
  <si>
    <t>Связь и информатика</t>
  </si>
  <si>
    <t>Жилищно - коммунальное хозяйство</t>
  </si>
  <si>
    <t>Жилищное хозяйство</t>
  </si>
  <si>
    <t>10</t>
  </si>
  <si>
    <t>Национальная оборона</t>
  </si>
  <si>
    <t>Благоустройство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</si>
  <si>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</si>
  <si>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</si>
  <si>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</si>
  <si>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</si>
  <si>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</si>
  <si>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Коммунальное хозяйство</t>
  </si>
  <si>
    <t>Культура и кинематография</t>
  </si>
  <si>
    <t>Культура</t>
  </si>
  <si>
    <t>Кинематография</t>
  </si>
  <si>
    <t>09</t>
  </si>
  <si>
    <t>Национальная безопасность и правоохранительная деятельность</t>
  </si>
  <si>
    <t>Мобилизационная и вневойсковая подготовка</t>
  </si>
  <si>
    <t>Социальная политика</t>
  </si>
  <si>
    <t>Пенсионное обеспечение</t>
  </si>
  <si>
    <t>(тыс. руб.)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</si>
  <si>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</si>
  <si>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                 Рз</t>
  </si>
  <si>
    <t xml:space="preserve">               ПР</t>
  </si>
  <si>
    <t>11</t>
  </si>
  <si>
    <t>Физическая культура и спорт</t>
  </si>
  <si>
    <t xml:space="preserve">Физическая культура </t>
  </si>
  <si>
    <t>13</t>
  </si>
  <si>
    <t>Транспорт</t>
  </si>
  <si>
    <t>Дорожное хозяйство</t>
  </si>
  <si>
    <t>12</t>
  </si>
  <si>
    <t>Итого расходов</t>
  </si>
  <si>
    <t>Другие вопросы в области национальной безопасности и правоохранительной деятельности</t>
  </si>
  <si>
    <t>14</t>
  </si>
  <si>
    <t xml:space="preserve">                                         к решению Совета депутатов </t>
  </si>
  <si>
    <t xml:space="preserve">                                         городского поселения Новоаганск</t>
  </si>
  <si>
    <t>Органы юстиции</t>
  </si>
  <si>
    <t>Другие вопросы в области национальной экономики</t>
  </si>
  <si>
    <t>Другие вопросы в области культуры, кинематографии</t>
  </si>
  <si>
    <t>Общеэкономические вопросы</t>
  </si>
  <si>
    <t>Другие вопросы в области жилищно-коммунального хозяйства</t>
  </si>
  <si>
    <t>2017 год</t>
  </si>
  <si>
    <t xml:space="preserve">Распределение бюджетных ассигнований по разделам и подразделам классификации расходов бюджета  на 2017 год    
                                                                                  </t>
  </si>
  <si>
    <t xml:space="preserve">                                         Приложение 5</t>
  </si>
  <si>
    <t>Охрана окружающей среды</t>
  </si>
  <si>
    <t>06</t>
  </si>
  <si>
    <t>Другие вопросы в области охраны окружающей среды</t>
  </si>
  <si>
    <t xml:space="preserve">                                        от 12 мая 2017 г.  № 231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</si>
</sst>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000"/>
  </numFmts>
  <fonts count="26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207" fontId="7" fillId="0" borderId="15" xfId="53" applyNumberFormat="1" applyFont="1" applyFill="1" applyBorder="1" applyAlignment="1" applyProtection="1">
      <alignment wrapText="1"/>
      <protection hidden="1"/>
    </xf>
    <xf numFmtId="207" fontId="6" fillId="0" borderId="15" xfId="53" applyNumberFormat="1" applyFont="1" applyFill="1" applyBorder="1" applyAlignment="1" applyProtection="1">
      <alignment wrapText="1"/>
      <protection hidden="1"/>
    </xf>
    <xf numFmtId="201" fontId="7" fillId="0" borderId="11" xfId="0" applyNumberFormat="1" applyFont="1" applyBorder="1" applyAlignment="1">
      <alignment/>
    </xf>
    <xf numFmtId="201" fontId="6" fillId="0" borderId="11" xfId="0" applyNumberFormat="1" applyFont="1" applyBorder="1" applyAlignment="1">
      <alignment/>
    </xf>
    <xf numFmtId="201" fontId="6" fillId="0" borderId="11" xfId="0" applyNumberFormat="1" applyFont="1" applyBorder="1" applyAlignment="1">
      <alignment vertical="top"/>
    </xf>
    <xf numFmtId="2" fontId="7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49.875" style="0" customWidth="1"/>
    <col min="2" max="2" width="17.125" style="0" customWidth="1"/>
    <col min="3" max="3" width="15.375" style="0" customWidth="1"/>
    <col min="4" max="4" width="13.625" style="0" customWidth="1"/>
    <col min="5" max="5" width="12.625" style="0" customWidth="1"/>
    <col min="6" max="6" width="12.25390625" style="0" customWidth="1"/>
  </cols>
  <sheetData>
    <row r="1" spans="1:4" ht="12.75">
      <c r="A1" s="5"/>
      <c r="B1" s="27" t="s">
        <v>53</v>
      </c>
      <c r="C1" s="27"/>
      <c r="D1" s="27"/>
    </row>
    <row r="2" spans="1:4" ht="12.75">
      <c r="A2" s="5"/>
      <c r="B2" s="27" t="s">
        <v>44</v>
      </c>
      <c r="C2" s="27"/>
      <c r="D2" s="27"/>
    </row>
    <row r="3" spans="1:4" ht="12.75">
      <c r="A3" s="5"/>
      <c r="B3" s="27" t="s">
        <v>45</v>
      </c>
      <c r="C3" s="27"/>
      <c r="D3" s="27"/>
    </row>
    <row r="4" spans="1:4" ht="12.75">
      <c r="A4" s="5"/>
      <c r="B4" s="27" t="s">
        <v>57</v>
      </c>
      <c r="C4" s="27"/>
      <c r="D4" s="27"/>
    </row>
    <row r="5" spans="1:4" s="1" customFormat="1" ht="15.75">
      <c r="A5" s="3"/>
      <c r="B5" s="6"/>
      <c r="C5" s="6"/>
      <c r="D5" s="2"/>
    </row>
    <row r="6" spans="1:4" s="1" customFormat="1" ht="0.75" customHeight="1">
      <c r="A6" s="3"/>
      <c r="B6" s="6"/>
      <c r="C6" s="6"/>
      <c r="D6" s="2"/>
    </row>
    <row r="7" spans="1:4" s="1" customFormat="1" ht="15">
      <c r="A7" s="28" t="s">
        <v>52</v>
      </c>
      <c r="B7" s="29"/>
      <c r="C7" s="29"/>
      <c r="D7" s="29"/>
    </row>
    <row r="8" spans="1:4" s="1" customFormat="1" ht="30" customHeight="1">
      <c r="A8" s="29"/>
      <c r="B8" s="29"/>
      <c r="C8" s="29"/>
      <c r="D8" s="29"/>
    </row>
    <row r="9" spans="1:4" s="1" customFormat="1" ht="3" customHeight="1" hidden="1">
      <c r="A9" s="6"/>
      <c r="B9" s="6"/>
      <c r="C9" s="3"/>
      <c r="D9" s="2"/>
    </row>
    <row r="10" spans="1:4" s="1" customFormat="1" ht="15.75">
      <c r="A10" s="4"/>
      <c r="B10" s="3"/>
      <c r="C10" s="2"/>
      <c r="D10" s="2" t="s">
        <v>30</v>
      </c>
    </row>
    <row r="11" spans="1:4" s="1" customFormat="1" ht="15" customHeight="1">
      <c r="A11" s="30" t="s">
        <v>0</v>
      </c>
      <c r="B11" s="30" t="s">
        <v>32</v>
      </c>
      <c r="C11" s="30" t="s">
        <v>33</v>
      </c>
      <c r="D11" s="32" t="s">
        <v>51</v>
      </c>
    </row>
    <row r="12" spans="1:4" s="1" customFormat="1" ht="0.75" customHeight="1">
      <c r="A12" s="31"/>
      <c r="B12" s="31"/>
      <c r="C12" s="31"/>
      <c r="D12" s="33"/>
    </row>
    <row r="13" spans="1:4" s="1" customFormat="1" ht="15">
      <c r="A13" s="8">
        <v>1</v>
      </c>
      <c r="B13" s="8">
        <v>2</v>
      </c>
      <c r="C13" s="8">
        <v>3</v>
      </c>
      <c r="D13" s="8">
        <v>4</v>
      </c>
    </row>
    <row r="14" spans="1:4" s="1" customFormat="1" ht="15">
      <c r="A14" s="9" t="s">
        <v>8</v>
      </c>
      <c r="B14" s="10" t="s">
        <v>1</v>
      </c>
      <c r="C14" s="10" t="s">
        <v>4</v>
      </c>
      <c r="D14" s="22">
        <f>D15+D16+D17+D18+D19</f>
        <v>52155.2</v>
      </c>
    </row>
    <row r="15" spans="1:4" s="1" customFormat="1" ht="25.5">
      <c r="A15" s="11" t="s">
        <v>17</v>
      </c>
      <c r="B15" s="12" t="s">
        <v>1</v>
      </c>
      <c r="C15" s="12" t="s">
        <v>5</v>
      </c>
      <c r="D15" s="23">
        <v>3705.4</v>
      </c>
    </row>
    <row r="16" spans="1:4" s="1" customFormat="1" ht="40.5" customHeight="1">
      <c r="A16" s="11" t="s">
        <v>18</v>
      </c>
      <c r="B16" s="12" t="s">
        <v>1</v>
      </c>
      <c r="C16" s="12" t="s">
        <v>6</v>
      </c>
      <c r="D16" s="23">
        <f>2593.8-9.6</f>
        <v>2584.2000000000003</v>
      </c>
    </row>
    <row r="17" spans="1:4" s="1" customFormat="1" ht="43.5" customHeight="1">
      <c r="A17" s="11" t="s">
        <v>19</v>
      </c>
      <c r="B17" s="12" t="s">
        <v>1</v>
      </c>
      <c r="C17" s="12" t="s">
        <v>2</v>
      </c>
      <c r="D17" s="23">
        <f>22002.6-48.7</f>
        <v>21953.899999999998</v>
      </c>
    </row>
    <row r="18" spans="1:4" s="1" customFormat="1" ht="15">
      <c r="A18" s="11" t="s">
        <v>16</v>
      </c>
      <c r="B18" s="12" t="s">
        <v>1</v>
      </c>
      <c r="C18" s="12" t="s">
        <v>34</v>
      </c>
      <c r="D18" s="23">
        <f>470-150</f>
        <v>320</v>
      </c>
    </row>
    <row r="19" spans="1:4" s="1" customFormat="1" ht="15">
      <c r="A19" s="11" t="s">
        <v>20</v>
      </c>
      <c r="B19" s="12" t="s">
        <v>1</v>
      </c>
      <c r="C19" s="12" t="s">
        <v>37</v>
      </c>
      <c r="D19" s="23">
        <f>23441.7+150</f>
        <v>23591.7</v>
      </c>
    </row>
    <row r="20" spans="1:4" s="1" customFormat="1" ht="15">
      <c r="A20" s="9" t="s">
        <v>14</v>
      </c>
      <c r="B20" s="10" t="s">
        <v>5</v>
      </c>
      <c r="C20" s="10" t="s">
        <v>4</v>
      </c>
      <c r="D20" s="22">
        <f>D21</f>
        <v>756.4</v>
      </c>
    </row>
    <row r="21" spans="1:4" s="7" customFormat="1" ht="14.25" customHeight="1">
      <c r="A21" s="11" t="s">
        <v>27</v>
      </c>
      <c r="B21" s="13" t="s">
        <v>5</v>
      </c>
      <c r="C21" s="13" t="s">
        <v>6</v>
      </c>
      <c r="D21" s="24">
        <v>756.4</v>
      </c>
    </row>
    <row r="22" spans="1:4" s="1" customFormat="1" ht="25.5">
      <c r="A22" s="9" t="s">
        <v>26</v>
      </c>
      <c r="B22" s="10" t="s">
        <v>6</v>
      </c>
      <c r="C22" s="10" t="s">
        <v>4</v>
      </c>
      <c r="D22" s="22">
        <f>D23+D24+D25</f>
        <v>8903.3</v>
      </c>
    </row>
    <row r="23" spans="1:4" s="1" customFormat="1" ht="15">
      <c r="A23" s="11" t="s">
        <v>46</v>
      </c>
      <c r="B23" s="12" t="s">
        <v>6</v>
      </c>
      <c r="C23" s="12" t="s">
        <v>2</v>
      </c>
      <c r="D23" s="23">
        <v>197.4</v>
      </c>
    </row>
    <row r="24" spans="1:4" s="1" customFormat="1" ht="27.75" customHeight="1">
      <c r="A24" s="11" t="s">
        <v>31</v>
      </c>
      <c r="B24" s="13" t="s">
        <v>6</v>
      </c>
      <c r="C24" s="13" t="s">
        <v>25</v>
      </c>
      <c r="D24" s="24">
        <v>5103.2</v>
      </c>
    </row>
    <row r="25" spans="1:4" s="1" customFormat="1" ht="27.75" customHeight="1">
      <c r="A25" s="11" t="s">
        <v>42</v>
      </c>
      <c r="B25" s="13" t="s">
        <v>6</v>
      </c>
      <c r="C25" s="13" t="s">
        <v>43</v>
      </c>
      <c r="D25" s="24">
        <f>3690.7-88</f>
        <v>3602.7</v>
      </c>
    </row>
    <row r="26" spans="1:4" s="1" customFormat="1" ht="15">
      <c r="A26" s="9" t="s">
        <v>9</v>
      </c>
      <c r="B26" s="10" t="s">
        <v>2</v>
      </c>
      <c r="C26" s="10" t="s">
        <v>4</v>
      </c>
      <c r="D26" s="22">
        <f>D28+D30+D29+D31+D27</f>
        <v>37113.299999999996</v>
      </c>
    </row>
    <row r="27" spans="1:4" s="1" customFormat="1" ht="15">
      <c r="A27" s="11" t="s">
        <v>49</v>
      </c>
      <c r="B27" s="12" t="s">
        <v>2</v>
      </c>
      <c r="C27" s="12" t="s">
        <v>1</v>
      </c>
      <c r="D27" s="23">
        <f>389.3+20.2</f>
        <v>409.5</v>
      </c>
    </row>
    <row r="28" spans="1:4" s="1" customFormat="1" ht="15">
      <c r="A28" s="11" t="s">
        <v>38</v>
      </c>
      <c r="B28" s="12" t="s">
        <v>2</v>
      </c>
      <c r="C28" s="12" t="s">
        <v>7</v>
      </c>
      <c r="D28" s="23">
        <f>2289.7+44+192.2</f>
        <v>2525.8999999999996</v>
      </c>
    </row>
    <row r="29" spans="1:4" s="1" customFormat="1" ht="15">
      <c r="A29" s="11" t="s">
        <v>39</v>
      </c>
      <c r="B29" s="12" t="s">
        <v>2</v>
      </c>
      <c r="C29" s="12" t="s">
        <v>25</v>
      </c>
      <c r="D29" s="23">
        <f>29692.7+2238.4</f>
        <v>31931.100000000002</v>
      </c>
    </row>
    <row r="30" spans="1:4" s="1" customFormat="1" ht="15">
      <c r="A30" s="11" t="s">
        <v>10</v>
      </c>
      <c r="B30" s="12" t="s">
        <v>2</v>
      </c>
      <c r="C30" s="12" t="s">
        <v>13</v>
      </c>
      <c r="D30" s="23">
        <v>330.1</v>
      </c>
    </row>
    <row r="31" spans="1:4" s="1" customFormat="1" ht="15">
      <c r="A31" s="11" t="s">
        <v>47</v>
      </c>
      <c r="B31" s="12" t="s">
        <v>2</v>
      </c>
      <c r="C31" s="12" t="s">
        <v>40</v>
      </c>
      <c r="D31" s="23">
        <v>1916.7</v>
      </c>
    </row>
    <row r="32" spans="1:4" s="1" customFormat="1" ht="15">
      <c r="A32" s="9" t="s">
        <v>11</v>
      </c>
      <c r="B32" s="10" t="s">
        <v>3</v>
      </c>
      <c r="C32" s="10" t="s">
        <v>4</v>
      </c>
      <c r="D32" s="22">
        <f>D33+D35+D34+D36</f>
        <v>70080.5</v>
      </c>
    </row>
    <row r="33" spans="1:4" s="1" customFormat="1" ht="15">
      <c r="A33" s="11" t="s">
        <v>12</v>
      </c>
      <c r="B33" s="12" t="s">
        <v>3</v>
      </c>
      <c r="C33" s="12" t="s">
        <v>1</v>
      </c>
      <c r="D33" s="23">
        <v>12343.5</v>
      </c>
    </row>
    <row r="34" spans="1:4" s="1" customFormat="1" ht="15">
      <c r="A34" s="11" t="s">
        <v>21</v>
      </c>
      <c r="B34" s="12" t="s">
        <v>3</v>
      </c>
      <c r="C34" s="12" t="s">
        <v>5</v>
      </c>
      <c r="D34" s="23">
        <f>38708.9+6500.4</f>
        <v>45209.3</v>
      </c>
    </row>
    <row r="35" spans="1:4" s="1" customFormat="1" ht="15">
      <c r="A35" s="11" t="s">
        <v>15</v>
      </c>
      <c r="B35" s="12" t="s">
        <v>3</v>
      </c>
      <c r="C35" s="12" t="s">
        <v>6</v>
      </c>
      <c r="D35" s="23">
        <f>7937.7-30+4500</f>
        <v>12407.7</v>
      </c>
    </row>
    <row r="36" spans="1:4" s="1" customFormat="1" ht="25.5">
      <c r="A36" s="16" t="s">
        <v>50</v>
      </c>
      <c r="B36" s="17" t="s">
        <v>3</v>
      </c>
      <c r="C36" s="17" t="s">
        <v>3</v>
      </c>
      <c r="D36" s="23">
        <v>120</v>
      </c>
    </row>
    <row r="37" spans="1:4" s="1" customFormat="1" ht="15">
      <c r="A37" s="14" t="s">
        <v>54</v>
      </c>
      <c r="B37" s="15" t="s">
        <v>55</v>
      </c>
      <c r="C37" s="15" t="s">
        <v>4</v>
      </c>
      <c r="D37" s="25">
        <f>D38</f>
        <v>2867.4</v>
      </c>
    </row>
    <row r="38" spans="1:4" s="1" customFormat="1" ht="15">
      <c r="A38" s="16" t="s">
        <v>56</v>
      </c>
      <c r="B38" s="17" t="s">
        <v>55</v>
      </c>
      <c r="C38" s="17" t="s">
        <v>3</v>
      </c>
      <c r="D38" s="26">
        <v>2867.4</v>
      </c>
    </row>
    <row r="39" spans="1:4" s="1" customFormat="1" ht="15">
      <c r="A39" s="14" t="s">
        <v>22</v>
      </c>
      <c r="B39" s="15" t="s">
        <v>7</v>
      </c>
      <c r="C39" s="15" t="s">
        <v>4</v>
      </c>
      <c r="D39" s="22">
        <f>D40+D41+D42</f>
        <v>13310.099999999999</v>
      </c>
    </row>
    <row r="40" spans="1:4" s="1" customFormat="1" ht="15">
      <c r="A40" s="16" t="s">
        <v>23</v>
      </c>
      <c r="B40" s="17" t="s">
        <v>7</v>
      </c>
      <c r="C40" s="17" t="s">
        <v>1</v>
      </c>
      <c r="D40" s="23">
        <f>11443.8+1335.6</f>
        <v>12779.4</v>
      </c>
    </row>
    <row r="41" spans="1:4" s="1" customFormat="1" ht="15">
      <c r="A41" s="16" t="s">
        <v>24</v>
      </c>
      <c r="B41" s="17" t="s">
        <v>7</v>
      </c>
      <c r="C41" s="17" t="s">
        <v>5</v>
      </c>
      <c r="D41" s="23">
        <v>346.3</v>
      </c>
    </row>
    <row r="42" spans="1:4" s="1" customFormat="1" ht="27" customHeight="1">
      <c r="A42" s="16" t="s">
        <v>48</v>
      </c>
      <c r="B42" s="18" t="s">
        <v>7</v>
      </c>
      <c r="C42" s="18" t="s">
        <v>2</v>
      </c>
      <c r="D42" s="24">
        <v>184.4</v>
      </c>
    </row>
    <row r="43" spans="1:4" s="1" customFormat="1" ht="15">
      <c r="A43" s="20" t="s">
        <v>28</v>
      </c>
      <c r="B43" s="15" t="s">
        <v>13</v>
      </c>
      <c r="C43" s="15" t="s">
        <v>4</v>
      </c>
      <c r="D43" s="22">
        <f>D44</f>
        <v>2235.4</v>
      </c>
    </row>
    <row r="44" spans="1:4" s="1" customFormat="1" ht="15">
      <c r="A44" s="21" t="s">
        <v>29</v>
      </c>
      <c r="B44" s="17" t="s">
        <v>13</v>
      </c>
      <c r="C44" s="17" t="s">
        <v>1</v>
      </c>
      <c r="D44" s="23">
        <v>2235.4</v>
      </c>
    </row>
    <row r="45" spans="1:4" s="1" customFormat="1" ht="15">
      <c r="A45" s="14" t="s">
        <v>35</v>
      </c>
      <c r="B45" s="15" t="s">
        <v>34</v>
      </c>
      <c r="C45" s="15" t="s">
        <v>4</v>
      </c>
      <c r="D45" s="22">
        <f>D46</f>
        <v>143.4</v>
      </c>
    </row>
    <row r="46" spans="1:4" s="1" customFormat="1" ht="15">
      <c r="A46" s="16" t="s">
        <v>36</v>
      </c>
      <c r="B46" s="17" t="s">
        <v>34</v>
      </c>
      <c r="C46" s="17" t="s">
        <v>1</v>
      </c>
      <c r="D46" s="23">
        <v>143.4</v>
      </c>
    </row>
    <row r="47" spans="1:4" ht="15" customHeight="1">
      <c r="A47" s="19" t="s">
        <v>41</v>
      </c>
      <c r="B47" s="19"/>
      <c r="C47" s="19"/>
      <c r="D47" s="22">
        <f>D14+D20+D22+D26+D32+D39+D43+D45+D37</f>
        <v>187564.99999999997</v>
      </c>
    </row>
  </sheetData>
  <sheetProtection/>
  <mergeCells count="9">
    <mergeCell ref="A7:D8"/>
    <mergeCell ref="A11:A12"/>
    <mergeCell ref="B11:B12"/>
    <mergeCell ref="C11:C12"/>
    <mergeCell ref="D11:D12"/>
    <mergeCell ref="B1:D1"/>
    <mergeCell ref="B2:D2"/>
    <mergeCell ref="B3:D3"/>
    <mergeCell ref="B4:D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р.п.Новоаганск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Совет</cp:lastModifiedBy>
  <cp:lastPrinted>2017-01-23T10:25:31Z</cp:lastPrinted>
  <dcterms:created xsi:type="dcterms:W3CDTF">2005-10-28T05:59:23Z</dcterms:created>
  <dcterms:modified xsi:type="dcterms:W3CDTF">2017-05-15T07:53:59Z</dcterms:modified>
  <cp:category/>
  <cp:version/>
  <cp:contentType/>
  <cp:contentStatus/>
</cp:coreProperties>
</file>