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2020 год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'2020 год'!$A$1:$D$47</definedName>
  </definedNames>
  <calcPr fullCalcOnLoad="1"/>
</workbook>
</file>

<file path=xl/sharedStrings.xml><?xml version="1.0" encoding="utf-8"?>
<sst xmlns="http://schemas.openxmlformats.org/spreadsheetml/2006/main" count="113" uniqueCount="59">
  <si>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</si>
  <si>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</si>
  <si>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</si>
  <si>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</si>
  <si>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</si>
  <si>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</si>
  <si>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</si>
  <si>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</si>
  <si>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</si>
  <si>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</si>
  <si>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</si>
  <si>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</si>
  <si>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</si>
  <si>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10</t>
  </si>
  <si>
    <t>Национальная оборона</t>
  </si>
  <si>
    <t>Благоустройство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</si>
  <si>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</si>
  <si>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</si>
  <si>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</si>
  <si>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</si>
  <si>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</si>
  <si>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</si>
  <si>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</si>
  <si>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</si>
  <si>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</si>
  <si>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</si>
  <si>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</si>
  <si>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</si>
  <si>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</si>
  <si>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(тыс. руб.)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</si>
  <si>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</si>
  <si>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                 Рз</t>
  </si>
  <si>
    <t xml:space="preserve">               ПР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</si>
  <si>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</si>
  <si>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</si>
  <si>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</si>
  <si>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</si>
  <si>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</si>
  <si>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Итого расходов</t>
  </si>
  <si>
    <t>Другие вопросы в области национальной безопасности и правоохранительной деятельности</t>
  </si>
  <si>
    <t>14</t>
  </si>
  <si>
    <t xml:space="preserve">                                         к решению Совета депутатов </t>
  </si>
  <si>
    <t xml:space="preserve">                                         городского поселения Новоаганск</t>
  </si>
  <si>
    <t>Органы юстиции</t>
  </si>
  <si>
    <t>Другие вопросы в области культуры, кинематографии</t>
  </si>
  <si>
    <t>Общеэкономические вопросы</t>
  </si>
  <si>
    <t>Охрана окружающей среды</t>
  </si>
  <si>
    <t>06</t>
  </si>
  <si>
    <t>Другие вопросы в области охраны окружающей среды</t>
  </si>
  <si>
    <t>Дорожное хозяйство (дорожные фонды)</t>
  </si>
  <si>
    <t>Культура, кинематография</t>
  </si>
  <si>
    <t xml:space="preserve">Распределение бюджетных ассигнований по разделам и подразделам классификации расходов бюджета  на 2020 год    
                                                                                  </t>
  </si>
  <si>
    <t>2020 год</t>
  </si>
  <si>
    <t>Сельское хозяйство и рыболовство</t>
  </si>
  <si>
    <t>12</t>
  </si>
  <si>
    <t>Другие вопросы в области национальной экономики</t>
  </si>
  <si>
    <t>Непрограммые расходы</t>
  </si>
  <si>
    <t xml:space="preserve">                                         Приложение 7</t>
  </si>
  <si>
    <t xml:space="preserve">                                        от 09 октября 2020  № 118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</si>
</sst>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_р_._-;_-@_-"/>
    <numFmt numFmtId="175" formatCode="_-* #,##0.0_р_._-;\-* #,##0.0_р_._-;_-* &quot;-&quot;?_р_._-;_-@_-"/>
    <numFmt numFmtId="176" formatCode="000000"/>
    <numFmt numFmtId="177" formatCode="0.00;[Red]0.00"/>
    <numFmt numFmtId="178" formatCode="#,##0&quot;р.&quot;"/>
    <numFmt numFmtId="179" formatCode="#,##0.00&quot;р.&quot;"/>
    <numFmt numFmtId="180" formatCode="d\ mmm\ yy"/>
    <numFmt numFmtId="181" formatCode="dd\ mmm\ yy"/>
    <numFmt numFmtId="182" formatCode="#,###"/>
    <numFmt numFmtId="183" formatCode="0.E+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"/>
    <numFmt numFmtId="188" formatCode="mm"/>
    <numFmt numFmtId="189" formatCode="yy"/>
    <numFmt numFmtId="190" formatCode="dd\ mmmm\ yyyy\ &quot;г.&quot;"/>
    <numFmt numFmtId="191" formatCode="\ dd/mm/yyyy\ &quot;г.&quot;"/>
    <numFmt numFmtId="192" formatCode="dd"/>
    <numFmt numFmtId="193" formatCode="yyyy"/>
    <numFmt numFmtId="194" formatCode="#"/>
    <numFmt numFmtId="195" formatCode="#,##0.00_р_."/>
    <numFmt numFmtId="196" formatCode="[$-FC19]d\ mmmm\ yyyy\ &quot;г.&quot;"/>
    <numFmt numFmtId="197" formatCode="dd/mm/yy;@"/>
    <numFmt numFmtId="198" formatCode="[$-F800]dddd\,\ mmmm\ dd\,\ yyyy"/>
    <numFmt numFmtId="199" formatCode="d/m/yy;@"/>
    <numFmt numFmtId="200" formatCode="d/m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_-* #,##0.0_р_._-;\-* #,##0.0_р_._-;_-* &quot;-&quot;??_р_._-;_-@_-"/>
    <numFmt numFmtId="210" formatCode="_-* #,##0_р_._-;\-* #,##0_р_._-;_-* &quot;-&quot;??_р_._-;_-@_-"/>
    <numFmt numFmtId="211" formatCode="0.0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.000_р_."/>
    <numFmt numFmtId="215" formatCode="#,##0.0_р_."/>
    <numFmt numFmtId="216" formatCode="#,##0_р_."/>
    <numFmt numFmtId="217" formatCode="000"/>
    <numFmt numFmtId="218" formatCode="0.00000"/>
    <numFmt numFmtId="219" formatCode="#,##0.000"/>
  </numFmts>
  <fonts count="29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187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7" fontId="7" fillId="0" borderId="11" xfId="0" applyNumberFormat="1" applyFont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17" fontId="7" fillId="0" borderId="11" xfId="53" applyNumberFormat="1" applyFont="1" applyFill="1" applyBorder="1" applyAlignment="1" applyProtection="1">
      <alignment wrapText="1"/>
      <protection hidden="1"/>
    </xf>
    <xf numFmtId="217" fontId="6" fillId="0" borderId="11" xfId="53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buh\shared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150" zoomScaleNormal="150" zoomScalePageLayoutView="0" workbookViewId="0" topLeftCell="A1">
      <selection activeCell="A2" sqref="A2"/>
    </sheetView>
  </sheetViews>
  <sheetFormatPr defaultColWidth="9.00390625" defaultRowHeight="12.75"/>
  <cols>
    <col min="1" max="1" width="49.875" style="0" customWidth="1"/>
    <col min="2" max="2" width="17.125" style="0" customWidth="1"/>
    <col min="3" max="3" width="15.375" style="0" customWidth="1"/>
    <col min="4" max="4" width="16.875" style="27" customWidth="1"/>
    <col min="5" max="5" width="12.625" style="18" customWidth="1"/>
    <col min="6" max="6" width="12.25390625" style="0" customWidth="1"/>
  </cols>
  <sheetData>
    <row r="1" spans="1:4" ht="12.75">
      <c r="A1" s="5"/>
      <c r="B1" s="36" t="s">
        <v>57</v>
      </c>
      <c r="C1" s="36"/>
      <c r="D1" s="36"/>
    </row>
    <row r="2" spans="1:4" ht="12.75">
      <c r="A2" s="5"/>
      <c r="B2" s="36" t="s">
        <v>41</v>
      </c>
      <c r="C2" s="36"/>
      <c r="D2" s="36"/>
    </row>
    <row r="3" spans="1:4" ht="12.75">
      <c r="A3" s="5"/>
      <c r="B3" s="36" t="s">
        <v>42</v>
      </c>
      <c r="C3" s="36"/>
      <c r="D3" s="36"/>
    </row>
    <row r="4" spans="1:4" ht="12.75">
      <c r="A4" s="5"/>
      <c r="B4" s="36" t="s">
        <v>58</v>
      </c>
      <c r="C4" s="36"/>
      <c r="D4" s="36"/>
    </row>
    <row r="5" spans="1:5" s="1" customFormat="1" ht="15.75">
      <c r="A5" s="3"/>
      <c r="B5" s="6"/>
      <c r="C5" s="6"/>
      <c r="D5" s="21"/>
      <c r="E5" s="18"/>
    </row>
    <row r="6" spans="1:5" s="1" customFormat="1" ht="15">
      <c r="A6" s="30" t="s">
        <v>51</v>
      </c>
      <c r="B6" s="31"/>
      <c r="C6" s="31"/>
      <c r="D6" s="31"/>
      <c r="E6" s="18"/>
    </row>
    <row r="7" spans="1:5" s="1" customFormat="1" ht="26.25" customHeight="1">
      <c r="A7" s="31"/>
      <c r="B7" s="31"/>
      <c r="C7" s="31"/>
      <c r="D7" s="31"/>
      <c r="E7" s="18"/>
    </row>
    <row r="8" spans="1:5" s="1" customFormat="1" ht="3" customHeight="1" hidden="1">
      <c r="A8" s="6"/>
      <c r="B8" s="6"/>
      <c r="C8" s="3"/>
      <c r="D8" s="21"/>
      <c r="E8" s="18"/>
    </row>
    <row r="9" spans="1:5" s="1" customFormat="1" ht="15.75">
      <c r="A9" s="4"/>
      <c r="B9" s="3"/>
      <c r="C9" s="2"/>
      <c r="D9" s="21" t="s">
        <v>29</v>
      </c>
      <c r="E9" s="18"/>
    </row>
    <row r="10" spans="1:5" s="1" customFormat="1" ht="15" customHeight="1">
      <c r="A10" s="32" t="s">
        <v>0</v>
      </c>
      <c r="B10" s="34" t="s">
        <v>31</v>
      </c>
      <c r="C10" s="34" t="s">
        <v>32</v>
      </c>
      <c r="D10" s="32" t="s">
        <v>52</v>
      </c>
      <c r="E10" s="18"/>
    </row>
    <row r="11" spans="1:5" s="1" customFormat="1" ht="0.75" customHeight="1">
      <c r="A11" s="33"/>
      <c r="B11" s="35"/>
      <c r="C11" s="35"/>
      <c r="D11" s="33"/>
      <c r="E11" s="18"/>
    </row>
    <row r="12" spans="1:5" s="1" customFormat="1" ht="15">
      <c r="A12" s="8">
        <v>1</v>
      </c>
      <c r="B12" s="8">
        <v>2</v>
      </c>
      <c r="C12" s="8">
        <v>3</v>
      </c>
      <c r="D12" s="22">
        <v>4</v>
      </c>
      <c r="E12" s="18"/>
    </row>
    <row r="13" spans="1:5" s="1" customFormat="1" ht="15">
      <c r="A13" s="9" t="s">
        <v>8</v>
      </c>
      <c r="B13" s="10" t="s">
        <v>1</v>
      </c>
      <c r="C13" s="10" t="s">
        <v>4</v>
      </c>
      <c r="D13" s="23">
        <f>D14+D15+D16+D17+D18</f>
        <v>60752.617</v>
      </c>
      <c r="E13" s="18"/>
    </row>
    <row r="14" spans="1:5" s="1" customFormat="1" ht="30.75" customHeight="1">
      <c r="A14" s="11" t="s">
        <v>17</v>
      </c>
      <c r="B14" s="12" t="s">
        <v>1</v>
      </c>
      <c r="C14" s="12" t="s">
        <v>5</v>
      </c>
      <c r="D14" s="24">
        <v>4148.869000000001</v>
      </c>
      <c r="E14" s="18"/>
    </row>
    <row r="15" spans="1:5" s="1" customFormat="1" ht="40.5" customHeight="1">
      <c r="A15" s="11" t="s">
        <v>18</v>
      </c>
      <c r="B15" s="12" t="s">
        <v>1</v>
      </c>
      <c r="C15" s="12" t="s">
        <v>6</v>
      </c>
      <c r="D15" s="24">
        <v>2845.6000000000004</v>
      </c>
      <c r="E15" s="18"/>
    </row>
    <row r="16" spans="1:5" s="1" customFormat="1" ht="43.5" customHeight="1">
      <c r="A16" s="11" t="s">
        <v>19</v>
      </c>
      <c r="B16" s="12" t="s">
        <v>1</v>
      </c>
      <c r="C16" s="12" t="s">
        <v>2</v>
      </c>
      <c r="D16" s="24">
        <v>25625.95</v>
      </c>
      <c r="E16" s="18"/>
    </row>
    <row r="17" spans="1:5" s="1" customFormat="1" ht="15">
      <c r="A17" s="11" t="s">
        <v>16</v>
      </c>
      <c r="B17" s="12" t="s">
        <v>1</v>
      </c>
      <c r="C17" s="12" t="s">
        <v>33</v>
      </c>
      <c r="D17" s="24">
        <v>170</v>
      </c>
      <c r="E17" s="18"/>
    </row>
    <row r="18" spans="1:5" s="1" customFormat="1" ht="15">
      <c r="A18" s="11" t="s">
        <v>20</v>
      </c>
      <c r="B18" s="12" t="s">
        <v>1</v>
      </c>
      <c r="C18" s="12" t="s">
        <v>36</v>
      </c>
      <c r="D18" s="24">
        <v>27962.198</v>
      </c>
      <c r="E18" s="18"/>
    </row>
    <row r="19" spans="1:5" s="1" customFormat="1" ht="15">
      <c r="A19" s="9" t="s">
        <v>14</v>
      </c>
      <c r="B19" s="10" t="s">
        <v>5</v>
      </c>
      <c r="C19" s="10" t="s">
        <v>4</v>
      </c>
      <c r="D19" s="23">
        <f>D20</f>
        <v>493</v>
      </c>
      <c r="E19" s="18"/>
    </row>
    <row r="20" spans="1:5" s="7" customFormat="1" ht="14.25" customHeight="1">
      <c r="A20" s="11" t="s">
        <v>26</v>
      </c>
      <c r="B20" s="13" t="s">
        <v>5</v>
      </c>
      <c r="C20" s="13" t="s">
        <v>6</v>
      </c>
      <c r="D20" s="24">
        <v>493</v>
      </c>
      <c r="E20" s="19"/>
    </row>
    <row r="21" spans="1:5" s="1" customFormat="1" ht="25.5">
      <c r="A21" s="9" t="s">
        <v>25</v>
      </c>
      <c r="B21" s="10" t="s">
        <v>6</v>
      </c>
      <c r="C21" s="10" t="s">
        <v>4</v>
      </c>
      <c r="D21" s="25">
        <f>D22+D23+D24</f>
        <v>7775.389999999999</v>
      </c>
      <c r="E21" s="18"/>
    </row>
    <row r="22" spans="1:5" s="1" customFormat="1" ht="15">
      <c r="A22" s="11" t="s">
        <v>43</v>
      </c>
      <c r="B22" s="12" t="s">
        <v>6</v>
      </c>
      <c r="C22" s="12" t="s">
        <v>2</v>
      </c>
      <c r="D22" s="24">
        <v>172</v>
      </c>
      <c r="E22" s="18"/>
    </row>
    <row r="23" spans="1:5" s="1" customFormat="1" ht="27.75" customHeight="1">
      <c r="A23" s="11" t="s">
        <v>30</v>
      </c>
      <c r="B23" s="13" t="s">
        <v>6</v>
      </c>
      <c r="C23" s="13" t="s">
        <v>24</v>
      </c>
      <c r="D23" s="24">
        <v>6551.19</v>
      </c>
      <c r="E23" s="18"/>
    </row>
    <row r="24" spans="1:5" s="1" customFormat="1" ht="27.75" customHeight="1">
      <c r="A24" s="11" t="s">
        <v>39</v>
      </c>
      <c r="B24" s="13" t="s">
        <v>6</v>
      </c>
      <c r="C24" s="13" t="s">
        <v>40</v>
      </c>
      <c r="D24" s="24">
        <v>1052.2</v>
      </c>
      <c r="E24" s="18"/>
    </row>
    <row r="25" spans="1:5" s="1" customFormat="1" ht="15">
      <c r="A25" s="9" t="s">
        <v>9</v>
      </c>
      <c r="B25" s="10" t="s">
        <v>2</v>
      </c>
      <c r="C25" s="10" t="s">
        <v>4</v>
      </c>
      <c r="D25" s="23">
        <f>D28+D30+D29+D26+D27+D31</f>
        <v>48275.66</v>
      </c>
      <c r="E25" s="18"/>
    </row>
    <row r="26" spans="1:5" s="1" customFormat="1" ht="15">
      <c r="A26" s="11" t="s">
        <v>45</v>
      </c>
      <c r="B26" s="12" t="s">
        <v>2</v>
      </c>
      <c r="C26" s="12" t="s">
        <v>1</v>
      </c>
      <c r="D26" s="24">
        <v>1032.8000000000002</v>
      </c>
      <c r="E26" s="18"/>
    </row>
    <row r="27" spans="1:5" s="1" customFormat="1" ht="15">
      <c r="A27" s="11" t="s">
        <v>53</v>
      </c>
      <c r="B27" s="12" t="s">
        <v>2</v>
      </c>
      <c r="C27" s="12" t="s">
        <v>3</v>
      </c>
      <c r="D27" s="24">
        <v>200</v>
      </c>
      <c r="E27" s="18"/>
    </row>
    <row r="28" spans="1:5" s="1" customFormat="1" ht="15">
      <c r="A28" s="11" t="s">
        <v>37</v>
      </c>
      <c r="B28" s="12" t="s">
        <v>2</v>
      </c>
      <c r="C28" s="12" t="s">
        <v>7</v>
      </c>
      <c r="D28" s="24">
        <v>3764.1</v>
      </c>
      <c r="E28" s="18"/>
    </row>
    <row r="29" spans="1:5" s="1" customFormat="1" ht="15">
      <c r="A29" s="11" t="s">
        <v>49</v>
      </c>
      <c r="B29" s="12" t="s">
        <v>2</v>
      </c>
      <c r="C29" s="12" t="s">
        <v>24</v>
      </c>
      <c r="D29" s="24">
        <v>42091.18</v>
      </c>
      <c r="E29" s="18"/>
    </row>
    <row r="30" spans="1:5" s="1" customFormat="1" ht="15">
      <c r="A30" s="11" t="s">
        <v>10</v>
      </c>
      <c r="B30" s="12" t="s">
        <v>2</v>
      </c>
      <c r="C30" s="12" t="s">
        <v>13</v>
      </c>
      <c r="D30" s="24">
        <v>636.7</v>
      </c>
      <c r="E30" s="18"/>
    </row>
    <row r="31" spans="1:5" s="1" customFormat="1" ht="15">
      <c r="A31" s="11" t="s">
        <v>55</v>
      </c>
      <c r="B31" s="12" t="s">
        <v>2</v>
      </c>
      <c r="C31" s="12" t="s">
        <v>54</v>
      </c>
      <c r="D31" s="24">
        <v>550.88</v>
      </c>
      <c r="E31" s="18"/>
    </row>
    <row r="32" spans="1:5" s="1" customFormat="1" ht="15">
      <c r="A32" s="9" t="s">
        <v>11</v>
      </c>
      <c r="B32" s="10" t="s">
        <v>3</v>
      </c>
      <c r="C32" s="10" t="s">
        <v>4</v>
      </c>
      <c r="D32" s="23">
        <f>D33+D35+D34</f>
        <v>108725.932</v>
      </c>
      <c r="E32" s="18"/>
    </row>
    <row r="33" spans="1:5" s="1" customFormat="1" ht="15">
      <c r="A33" s="11" t="s">
        <v>12</v>
      </c>
      <c r="B33" s="12" t="s">
        <v>3</v>
      </c>
      <c r="C33" s="12" t="s">
        <v>1</v>
      </c>
      <c r="D33" s="24">
        <v>28837.95</v>
      </c>
      <c r="E33" s="18"/>
    </row>
    <row r="34" spans="1:5" s="1" customFormat="1" ht="15">
      <c r="A34" s="11" t="s">
        <v>21</v>
      </c>
      <c r="B34" s="12" t="s">
        <v>3</v>
      </c>
      <c r="C34" s="12" t="s">
        <v>5</v>
      </c>
      <c r="D34" s="24">
        <v>32032.32</v>
      </c>
      <c r="E34" s="18"/>
    </row>
    <row r="35" spans="1:5" s="1" customFormat="1" ht="15">
      <c r="A35" s="11" t="s">
        <v>15</v>
      </c>
      <c r="B35" s="12" t="s">
        <v>3</v>
      </c>
      <c r="C35" s="12" t="s">
        <v>6</v>
      </c>
      <c r="D35" s="24">
        <v>47855.662000000004</v>
      </c>
      <c r="E35" s="18"/>
    </row>
    <row r="36" spans="1:5" s="1" customFormat="1" ht="15">
      <c r="A36" s="14" t="s">
        <v>46</v>
      </c>
      <c r="B36" s="15" t="s">
        <v>47</v>
      </c>
      <c r="C36" s="15" t="s">
        <v>4</v>
      </c>
      <c r="D36" s="23">
        <f>D37</f>
        <v>6.7</v>
      </c>
      <c r="E36" s="18"/>
    </row>
    <row r="37" spans="1:5" s="1" customFormat="1" ht="15">
      <c r="A37" s="16" t="s">
        <v>48</v>
      </c>
      <c r="B37" s="17" t="s">
        <v>47</v>
      </c>
      <c r="C37" s="17" t="s">
        <v>3</v>
      </c>
      <c r="D37" s="24">
        <v>6.7</v>
      </c>
      <c r="E37" s="18"/>
    </row>
    <row r="38" spans="1:5" s="1" customFormat="1" ht="15">
      <c r="A38" s="9" t="s">
        <v>50</v>
      </c>
      <c r="B38" s="10" t="s">
        <v>7</v>
      </c>
      <c r="C38" s="10" t="s">
        <v>4</v>
      </c>
      <c r="D38" s="25">
        <f>D39+D40+D41</f>
        <v>21164.714</v>
      </c>
      <c r="E38" s="18"/>
    </row>
    <row r="39" spans="1:5" s="1" customFormat="1" ht="15">
      <c r="A39" s="11" t="s">
        <v>22</v>
      </c>
      <c r="B39" s="12" t="s">
        <v>7</v>
      </c>
      <c r="C39" s="12" t="s">
        <v>1</v>
      </c>
      <c r="D39" s="24">
        <v>19712.59</v>
      </c>
      <c r="E39" s="18"/>
    </row>
    <row r="40" spans="1:5" s="1" customFormat="1" ht="15">
      <c r="A40" s="11" t="s">
        <v>23</v>
      </c>
      <c r="B40" s="12" t="s">
        <v>7</v>
      </c>
      <c r="C40" s="12" t="s">
        <v>5</v>
      </c>
      <c r="D40" s="24">
        <v>887.2</v>
      </c>
      <c r="E40" s="18"/>
    </row>
    <row r="41" spans="1:5" s="1" customFormat="1" ht="16.5" customHeight="1">
      <c r="A41" s="11" t="s">
        <v>44</v>
      </c>
      <c r="B41" s="13" t="s">
        <v>7</v>
      </c>
      <c r="C41" s="13" t="s">
        <v>2</v>
      </c>
      <c r="D41" s="24">
        <v>564.924</v>
      </c>
      <c r="E41" s="18"/>
    </row>
    <row r="42" spans="1:5" s="1" customFormat="1" ht="15">
      <c r="A42" s="28" t="s">
        <v>27</v>
      </c>
      <c r="B42" s="10" t="s">
        <v>13</v>
      </c>
      <c r="C42" s="10" t="s">
        <v>4</v>
      </c>
      <c r="D42" s="23">
        <f>D43+D44</f>
        <v>1544.1</v>
      </c>
      <c r="E42" s="18"/>
    </row>
    <row r="43" spans="1:5" s="1" customFormat="1" ht="15">
      <c r="A43" s="29" t="s">
        <v>28</v>
      </c>
      <c r="B43" s="12" t="s">
        <v>13</v>
      </c>
      <c r="C43" s="12" t="s">
        <v>1</v>
      </c>
      <c r="D43" s="24">
        <v>1244.1</v>
      </c>
      <c r="E43" s="18"/>
    </row>
    <row r="44" spans="1:5" s="1" customFormat="1" ht="15">
      <c r="A44" s="29" t="s">
        <v>56</v>
      </c>
      <c r="B44" s="12" t="s">
        <v>13</v>
      </c>
      <c r="C44" s="12" t="s">
        <v>6</v>
      </c>
      <c r="D44" s="24">
        <v>300</v>
      </c>
      <c r="E44" s="18"/>
    </row>
    <row r="45" spans="1:5" s="1" customFormat="1" ht="15">
      <c r="A45" s="9" t="s">
        <v>34</v>
      </c>
      <c r="B45" s="10" t="s">
        <v>33</v>
      </c>
      <c r="C45" s="10" t="s">
        <v>4</v>
      </c>
      <c r="D45" s="23">
        <f>D46</f>
        <v>127.74</v>
      </c>
      <c r="E45" s="18"/>
    </row>
    <row r="46" spans="1:5" s="1" customFormat="1" ht="15">
      <c r="A46" s="11" t="s">
        <v>35</v>
      </c>
      <c r="B46" s="12" t="s">
        <v>33</v>
      </c>
      <c r="C46" s="12" t="s">
        <v>1</v>
      </c>
      <c r="D46" s="24">
        <v>127.74</v>
      </c>
      <c r="E46" s="18"/>
    </row>
    <row r="47" spans="1:4" ht="15" customHeight="1">
      <c r="A47" s="9" t="s">
        <v>38</v>
      </c>
      <c r="B47" s="11"/>
      <c r="C47" s="11"/>
      <c r="D47" s="23">
        <f>D13+D19+D21+D25+D32+D38+D42+D45+D36</f>
        <v>248865.853</v>
      </c>
    </row>
    <row r="48" ht="12.75">
      <c r="D48" s="20"/>
    </row>
    <row r="49" ht="12.75">
      <c r="D49" s="26"/>
    </row>
    <row r="51" ht="12.75">
      <c r="D51" s="26"/>
    </row>
  </sheetData>
  <sheetProtection/>
  <mergeCells count="9">
    <mergeCell ref="B1:D1"/>
    <mergeCell ref="B2:D2"/>
    <mergeCell ref="B3:D3"/>
    <mergeCell ref="B4:D4"/>
    <mergeCell ref="A6:D7"/>
    <mergeCell ref="A10:A11"/>
    <mergeCell ref="B10:B11"/>
    <mergeCell ref="C10:C11"/>
    <mergeCell ref="D10:D11"/>
  </mergeCells>
  <printOptions/>
  <pageMargins left="0.7086614173228347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Совет</cp:lastModifiedBy>
  <cp:lastPrinted>2020-10-06T10:54:36Z</cp:lastPrinted>
  <dcterms:created xsi:type="dcterms:W3CDTF">2005-10-28T05:59:23Z</dcterms:created>
  <dcterms:modified xsi:type="dcterms:W3CDTF">2020-10-09T07:45:17Z</dcterms:modified>
  <cp:category/>
  <cp:version/>
  <cp:contentType/>
  <cp:contentStatus/>
</cp:coreProperties>
</file>