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оценке'!$A$1:$H$29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<sst xmlns="http://schemas.openxmlformats.org/spreadsheetml/2006/main" count="95" uniqueCount="81">
  <si>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</si>
  <si>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</si>
  <si>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</si>
  <si>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</si>
  <si>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</si>
  <si>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</si>
  <si>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</si>
  <si>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</si>
  <si>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</si>
  <si>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</si>
  <si>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</si>
  <si>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</si>
  <si>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</si>
  <si>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</si>
  <si>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</si>
  <si>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</si>
  <si>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</si>
  <si>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</si>
  <si>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</si>
  <si>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</si>
  <si>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</si>
  <si>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</si>
  <si>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</si>
  <si>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</si>
  <si>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</si>
  <si>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</si>
  <si>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</si>
  <si>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</si>
  <si>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</si>
  <si>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</si>
  <si>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</si>
  <si>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</si>
  <si>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</si>
  <si>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</si>
  <si>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</si>
  <si>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</si>
  <si>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</si>
  <si>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</si>
  <si>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</si>
  <si>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</si>
  <si>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</si>
  <si>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</si>
  <si>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</si>
  <si>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</si>
  <si>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</si>
  <si>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</si>
  <si>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</si>
  <si>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</si>
  <si>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</si>
  <si>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</si>
  <si>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</si>
  <si>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</si>
  <si>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</si>
  <si>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</si>
  <si>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</si>
  <si>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</si>
  <si>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</si>
  <si>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</si>
  <si>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</si>
  <si>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</si>
  <si>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</si>
  <si>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</si>
  <si>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 xml:space="preserve">Показатели точно и непосредственно отражают динамику изменений в  области благоустройства  поселения, и в полной мере позволяют оценить ход реализации муниципальной программы. 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</si>
  <si>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</si>
  <si>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</si>
  <si>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Механизм реализации муниципальной  программы определен четко и последовательно</t>
  </si>
  <si>
    <t>В отчетном году выполнено более 95 % мероприятий муниципальной программ</t>
  </si>
  <si>
    <t>Фактическое значение показателей имеет положительную динамику (значение выше запланированного).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</si>
  <si>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</si>
  <si>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</si>
  <si>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</si>
  <si>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</si>
  <si>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«Благоустройство территории городского поселения Новоаганск на 2014-2020 годы»</t>
  </si>
  <si>
    <t>Плановое значение показателей выполнено более чем на 95 %</t>
  </si>
  <si>
    <t>"____"__________2018 г.</t>
  </si>
  <si>
    <t>за   2017 год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</si>
  <si>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от 90 % до 95 %</t>
  </si>
  <si>
    <t>Иные источники финансирования предусмотрены муниципальной  программой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</si>
  <si>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8,5 баллов. Эффективность реализации муниципальной программы оценивается как «отлично». С целью сохранения санитарно - гигиенических условий проживания населения, а также улучшения внешнего облика  поселения, рекомендуется сохранить прежний уровень финансирования муниципальной программы за счет средств бюджета городского поселения в очередном финансовом году по мероприятиям постоянного характера (уличное освещение, техническое обслуживание уличного освещения, содержание мест захоронений, зон отдыха, дизенсекция территории поселения, содержание и ремонт детских игровых комплексов, организация и содержание цветников в летний период).  </t>
    </r>
  </si>
  <si>
    <t xml:space="preserve">Исполнитель:
Начальник отдела экономики ____________________ /Л.Г. Мальцева/
Тел.: 8(34668)52-801
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</si>
  <si>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"Благоустройство территории городского поселения Новоаганск на 2014-2020 годы" (в редакции постановления от 14.11.2017 № 381) осуществлялась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2017 году все непосредственные показатели, предусмотренные по программе на отчетный год, достигнуты в полном объеме.  Фактические значения конечных показателей:  сохранена площадь территорий, соответствующих санитарно-гигиеническим требованиям (в том числе: места захоронения- 11,5 га, зоны отдыха и памятники- 4,59 га, территории, подлежащие дезинсекции -11,0 га,  площадь ухоженных газонов- 6,5 га); доля  жилищного фонда в многоквартирных домах, непригодного для проживания в общей площади жилищного фонда уменьшилась  и составляет  13,8 % 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</si>
</sst>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8" t="s">
        <v>4</v>
      </c>
      <c r="B12" s="67" t="s">
        <v>3</v>
      </c>
      <c r="C12" s="64" t="s">
        <v>0</v>
      </c>
      <c r="D12" s="64" t="s">
        <v>9</v>
      </c>
      <c r="E12" s="64" t="s">
        <v>1</v>
      </c>
      <c r="F12" s="64" t="s">
        <v>5</v>
      </c>
      <c r="G12" s="62" t="s">
        <v>35</v>
      </c>
      <c r="H12" s="63"/>
    </row>
    <row r="13" spans="1:17" ht="42.75" customHeight="1" x14ac:dyDescent="0.25">
      <c r="A13" s="68"/>
      <c r="B13" s="67"/>
      <c r="C13" s="65"/>
      <c r="D13" s="65"/>
      <c r="E13" s="65"/>
      <c r="F13" s="65"/>
      <c r="G13" s="19" t="s">
        <v>36</v>
      </c>
      <c r="H13" s="20" t="s">
        <v>37</v>
      </c>
    </row>
    <row r="14" spans="1:17" ht="28.5" customHeight="1" x14ac:dyDescent="0.25">
      <c r="A14" s="69" t="s">
        <v>10</v>
      </c>
      <c r="B14" s="70"/>
      <c r="C14" s="70"/>
      <c r="D14" s="70"/>
      <c r="E14" s="70"/>
      <c r="F14" s="70"/>
      <c r="G14" s="70"/>
      <c r="H14" s="70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7"/>
      <c r="H15" s="61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7"/>
      <c r="H16" s="61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7"/>
      <c r="H17" s="61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66" t="s">
        <v>15</v>
      </c>
      <c r="B18" s="66"/>
      <c r="C18" s="66"/>
      <c r="D18" s="66"/>
      <c r="E18" s="66"/>
      <c r="F18" s="66"/>
      <c r="G18" s="66"/>
      <c r="H18" s="66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4" t="s">
        <v>28</v>
      </c>
      <c r="B20" s="55"/>
      <c r="C20" s="55"/>
      <c r="D20" s="55"/>
      <c r="E20" s="55"/>
      <c r="F20" s="55"/>
      <c r="G20" s="55"/>
      <c r="H20" s="55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7"/>
      <c r="H21" s="61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7"/>
      <c r="H22" s="61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4" t="s">
        <v>29</v>
      </c>
      <c r="B23" s="55"/>
      <c r="C23" s="55"/>
      <c r="D23" s="55"/>
      <c r="E23" s="55"/>
      <c r="F23" s="55"/>
      <c r="G23" s="55"/>
      <c r="H23" s="56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4" t="s">
        <v>30</v>
      </c>
      <c r="B25" s="55"/>
      <c r="C25" s="55"/>
      <c r="D25" s="55"/>
      <c r="E25" s="55"/>
      <c r="F25" s="55"/>
      <c r="G25" s="55"/>
      <c r="H25" s="56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7"/>
      <c r="H26" s="58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7"/>
      <c r="H27" s="59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7"/>
      <c r="H28" s="60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51" t="s">
        <v>38</v>
      </c>
      <c r="B29" s="52"/>
      <c r="C29" s="52"/>
      <c r="D29" s="52"/>
      <c r="E29" s="52"/>
      <c r="F29" s="52"/>
      <c r="G29" s="53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  <mergeCell ref="A29:G29"/>
    <mergeCell ref="A23:H23"/>
    <mergeCell ref="A25:H25"/>
    <mergeCell ref="G26:G28"/>
    <mergeCell ref="H26:H28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90" zoomScaleNormal="100" zoomScaleSheetLayoutView="90" workbookViewId="0">
      <selection activeCell="A27" sqref="A27:H27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74</v>
      </c>
    </row>
    <row r="5" spans="1:8" x14ac:dyDescent="0.25">
      <c r="G5" s="28"/>
    </row>
    <row r="6" spans="1:8" ht="15.75" x14ac:dyDescent="0.25">
      <c r="C6" s="26" t="s">
        <v>69</v>
      </c>
      <c r="G6" s="22"/>
    </row>
    <row r="7" spans="1:8" ht="15.75" x14ac:dyDescent="0.25">
      <c r="C7" s="27" t="s">
        <v>70</v>
      </c>
      <c r="F7" s="21"/>
      <c r="G7" s="22"/>
    </row>
    <row r="8" spans="1:8" ht="15" customHeight="1" x14ac:dyDescent="0.25">
      <c r="C8" s="46" t="s">
        <v>72</v>
      </c>
      <c r="E8" s="21"/>
      <c r="F8" s="21"/>
      <c r="G8" s="22"/>
    </row>
    <row r="9" spans="1:8" ht="15" customHeight="1" x14ac:dyDescent="0.25">
      <c r="C9" s="23" t="s">
        <v>71</v>
      </c>
      <c r="F9" s="21"/>
      <c r="G9" s="22"/>
    </row>
    <row r="10" spans="1:8" ht="15" customHeight="1" x14ac:dyDescent="0.3">
      <c r="B10" s="30"/>
      <c r="D10" s="21"/>
      <c r="E10" s="21"/>
      <c r="F10" s="21"/>
      <c r="G10" s="22"/>
    </row>
    <row r="11" spans="1:8" ht="15" customHeight="1" x14ac:dyDescent="0.25">
      <c r="B11" s="31"/>
      <c r="D11" s="47" t="s">
        <v>75</v>
      </c>
      <c r="F11" s="21"/>
      <c r="G11" s="22"/>
    </row>
    <row r="12" spans="1:8" ht="15" customHeight="1" x14ac:dyDescent="0.3">
      <c r="B12" s="30"/>
      <c r="D12" s="25" t="s">
        <v>40</v>
      </c>
      <c r="G12" s="22"/>
    </row>
    <row r="13" spans="1:8" ht="15" customHeight="1" x14ac:dyDescent="0.3">
      <c r="B13" s="29"/>
    </row>
    <row r="14" spans="1:8" ht="64.5" customHeight="1" x14ac:dyDescent="0.25">
      <c r="A14" s="32" t="s">
        <v>4</v>
      </c>
      <c r="B14" s="33" t="s">
        <v>46</v>
      </c>
      <c r="C14" s="33" t="s">
        <v>3</v>
      </c>
      <c r="D14" s="33" t="s">
        <v>9</v>
      </c>
      <c r="E14" s="33" t="s">
        <v>0</v>
      </c>
      <c r="F14" s="33" t="s">
        <v>47</v>
      </c>
      <c r="G14" s="33" t="s">
        <v>48</v>
      </c>
      <c r="H14" s="33" t="s">
        <v>49</v>
      </c>
    </row>
    <row r="15" spans="1:8" ht="140.25" customHeight="1" x14ac:dyDescent="0.25">
      <c r="A15" s="77" t="s">
        <v>2</v>
      </c>
      <c r="B15" s="76" t="s">
        <v>51</v>
      </c>
      <c r="C15" s="5" t="s">
        <v>7</v>
      </c>
      <c r="D15" s="48">
        <v>0.4</v>
      </c>
      <c r="E15" s="48">
        <v>10</v>
      </c>
      <c r="F15" s="36">
        <f>E15*D15</f>
        <v>4</v>
      </c>
      <c r="G15" s="78">
        <f>(F15+F16+F17)*0.1</f>
        <v>0.91</v>
      </c>
      <c r="H15" s="44" t="s">
        <v>63</v>
      </c>
    </row>
    <row r="16" spans="1:8" ht="77.25" customHeight="1" x14ac:dyDescent="0.25">
      <c r="A16" s="77"/>
      <c r="B16" s="76"/>
      <c r="C16" s="5" t="s">
        <v>6</v>
      </c>
      <c r="D16" s="48">
        <v>0.3</v>
      </c>
      <c r="E16" s="48">
        <v>10</v>
      </c>
      <c r="F16" s="36">
        <f t="shared" ref="F16:F24" si="0">E16*D16</f>
        <v>3</v>
      </c>
      <c r="G16" s="77"/>
      <c r="H16" s="44" t="s">
        <v>62</v>
      </c>
    </row>
    <row r="17" spans="1:18" ht="87" customHeight="1" x14ac:dyDescent="0.25">
      <c r="A17" s="77"/>
      <c r="B17" s="76"/>
      <c r="C17" s="5" t="s">
        <v>18</v>
      </c>
      <c r="D17" s="48">
        <v>0.3</v>
      </c>
      <c r="E17" s="48">
        <v>7</v>
      </c>
      <c r="F17" s="36">
        <f t="shared" si="0"/>
        <v>2.1</v>
      </c>
      <c r="G17" s="77"/>
      <c r="H17" s="44" t="s">
        <v>64</v>
      </c>
    </row>
    <row r="18" spans="1:18" ht="144.75" customHeight="1" x14ac:dyDescent="0.25">
      <c r="A18" s="44" t="s">
        <v>14</v>
      </c>
      <c r="B18" s="35" t="s">
        <v>58</v>
      </c>
      <c r="C18" s="35" t="s">
        <v>52</v>
      </c>
      <c r="D18" s="49">
        <v>1</v>
      </c>
      <c r="E18" s="50">
        <v>10</v>
      </c>
      <c r="F18" s="36">
        <f t="shared" si="0"/>
        <v>10</v>
      </c>
      <c r="G18" s="36">
        <f>F18*0.1</f>
        <v>1</v>
      </c>
      <c r="H18" s="42" t="s">
        <v>68</v>
      </c>
    </row>
    <row r="19" spans="1:18" ht="141.75" x14ac:dyDescent="0.25">
      <c r="A19" s="77" t="s">
        <v>8</v>
      </c>
      <c r="B19" s="76" t="s">
        <v>53</v>
      </c>
      <c r="C19" s="5" t="s">
        <v>21</v>
      </c>
      <c r="D19" s="49">
        <v>0.5</v>
      </c>
      <c r="E19" s="50">
        <v>5</v>
      </c>
      <c r="F19" s="36">
        <f t="shared" si="0"/>
        <v>2.5</v>
      </c>
      <c r="G19" s="78">
        <f>(F19+F20)*0.4</f>
        <v>2.6</v>
      </c>
      <c r="H19" s="43" t="s">
        <v>76</v>
      </c>
    </row>
    <row r="20" spans="1:18" ht="80.25" customHeight="1" x14ac:dyDescent="0.25">
      <c r="A20" s="77"/>
      <c r="B20" s="76"/>
      <c r="C20" s="5" t="s">
        <v>22</v>
      </c>
      <c r="D20" s="49">
        <v>0.5</v>
      </c>
      <c r="E20" s="50">
        <v>8</v>
      </c>
      <c r="F20" s="36">
        <f t="shared" si="0"/>
        <v>4</v>
      </c>
      <c r="G20" s="78"/>
      <c r="H20" s="43" t="s">
        <v>77</v>
      </c>
    </row>
    <row r="21" spans="1:18" ht="63.75" customHeight="1" x14ac:dyDescent="0.25">
      <c r="A21" s="34" t="s">
        <v>54</v>
      </c>
      <c r="B21" s="35" t="s">
        <v>55</v>
      </c>
      <c r="C21" s="5" t="s">
        <v>24</v>
      </c>
      <c r="D21" s="49">
        <v>1</v>
      </c>
      <c r="E21" s="50">
        <v>10</v>
      </c>
      <c r="F21" s="36">
        <f t="shared" si="0"/>
        <v>10</v>
      </c>
      <c r="G21" s="36">
        <f>F21*0.2</f>
        <v>2</v>
      </c>
      <c r="H21" s="42" t="s">
        <v>65</v>
      </c>
    </row>
    <row r="22" spans="1:18" ht="35.25" customHeight="1" x14ac:dyDescent="0.25">
      <c r="A22" s="77" t="s">
        <v>25</v>
      </c>
      <c r="B22" s="76" t="s">
        <v>56</v>
      </c>
      <c r="C22" s="5" t="s">
        <v>31</v>
      </c>
      <c r="D22" s="49">
        <v>0.4</v>
      </c>
      <c r="E22" s="50">
        <v>10</v>
      </c>
      <c r="F22" s="36">
        <f t="shared" si="0"/>
        <v>4</v>
      </c>
      <c r="G22" s="78">
        <f>(F22+F23+F24)*0.2</f>
        <v>2</v>
      </c>
      <c r="H22" s="43" t="s">
        <v>73</v>
      </c>
    </row>
    <row r="23" spans="1:18" ht="63.75" customHeight="1" x14ac:dyDescent="0.25">
      <c r="A23" s="77"/>
      <c r="B23" s="76"/>
      <c r="C23" s="5" t="s">
        <v>32</v>
      </c>
      <c r="D23" s="49">
        <v>0.3</v>
      </c>
      <c r="E23" s="50">
        <v>10</v>
      </c>
      <c r="F23" s="36">
        <f t="shared" si="0"/>
        <v>3</v>
      </c>
      <c r="G23" s="77"/>
      <c r="H23" s="43" t="s">
        <v>66</v>
      </c>
    </row>
    <row r="24" spans="1:18" ht="50.25" customHeight="1" x14ac:dyDescent="0.25">
      <c r="A24" s="77"/>
      <c r="B24" s="76"/>
      <c r="C24" s="5" t="s">
        <v>34</v>
      </c>
      <c r="D24" s="49">
        <v>0.3</v>
      </c>
      <c r="E24" s="50">
        <v>10</v>
      </c>
      <c r="F24" s="36">
        <f t="shared" si="0"/>
        <v>3</v>
      </c>
      <c r="G24" s="77"/>
      <c r="H24" s="43" t="s">
        <v>67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4"/>
      <c r="B25" s="45"/>
      <c r="C25" s="45"/>
      <c r="D25" s="37"/>
      <c r="E25" s="37"/>
      <c r="F25" s="37"/>
      <c r="G25" s="37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 x14ac:dyDescent="0.25">
      <c r="A26" s="71" t="s">
        <v>57</v>
      </c>
      <c r="B26" s="72"/>
      <c r="C26" s="72"/>
      <c r="D26" s="72"/>
      <c r="E26" s="72"/>
      <c r="F26" s="73"/>
      <c r="G26" s="36">
        <f>G15+G18+G19+G21+G22</f>
        <v>8.51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3.5" customHeight="1" x14ac:dyDescent="0.25">
      <c r="A27" s="79" t="s">
        <v>80</v>
      </c>
      <c r="B27" s="80"/>
      <c r="C27" s="80"/>
      <c r="D27" s="80"/>
      <c r="E27" s="80"/>
      <c r="F27" s="80"/>
      <c r="G27" s="80"/>
      <c r="H27" s="8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02.75" customHeight="1" x14ac:dyDescent="0.25">
      <c r="A28" s="74" t="s">
        <v>78</v>
      </c>
      <c r="B28" s="74"/>
      <c r="C28" s="74"/>
      <c r="D28" s="74"/>
      <c r="E28" s="74"/>
      <c r="F28" s="74"/>
      <c r="G28" s="74"/>
      <c r="H28" s="74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0.5" customHeight="1" x14ac:dyDescent="0.25">
      <c r="A29" s="75" t="s">
        <v>79</v>
      </c>
      <c r="B29" s="75"/>
      <c r="C29" s="75"/>
      <c r="D29" s="75"/>
      <c r="E29" s="75"/>
      <c r="F29" s="75"/>
      <c r="G29" s="75"/>
      <c r="H29" s="7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8"/>
      <c r="B30" s="38"/>
      <c r="C30" s="38"/>
      <c r="D30" s="38"/>
      <c r="E30" s="38"/>
      <c r="F30" s="38"/>
      <c r="G30" s="38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9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9"/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8" x14ac:dyDescent="0.25">
      <c r="A49" s="39"/>
      <c r="B49" s="39"/>
      <c r="C49" s="39"/>
      <c r="D49" s="39"/>
      <c r="E49" s="39"/>
      <c r="F49" s="39"/>
      <c r="G49" s="39"/>
      <c r="H49" s="39"/>
    </row>
    <row r="50" spans="1:8" x14ac:dyDescent="0.25">
      <c r="A50" s="39"/>
      <c r="B50" s="39"/>
      <c r="C50" s="39"/>
      <c r="D50" s="39"/>
      <c r="E50" s="39"/>
      <c r="F50" s="39"/>
      <c r="G50" s="39"/>
      <c r="H50" s="39"/>
    </row>
    <row r="51" spans="1:8" x14ac:dyDescent="0.25">
      <c r="A51" s="39"/>
      <c r="B51" s="39"/>
      <c r="C51" s="39"/>
      <c r="D51" s="39"/>
      <c r="E51" s="39"/>
      <c r="F51" s="39"/>
      <c r="G51" s="39"/>
      <c r="H51" s="39"/>
    </row>
    <row r="52" spans="1:8" x14ac:dyDescent="0.25">
      <c r="A52" s="39"/>
      <c r="B52" s="39"/>
      <c r="C52" s="39"/>
      <c r="D52" s="39"/>
      <c r="E52" s="39"/>
      <c r="F52" s="39"/>
      <c r="G52" s="39"/>
      <c r="H52" s="39"/>
    </row>
    <row r="53" spans="1:8" x14ac:dyDescent="0.25">
      <c r="A53" s="39"/>
      <c r="B53" s="39"/>
      <c r="C53" s="39"/>
      <c r="D53" s="39"/>
      <c r="E53" s="39"/>
      <c r="F53" s="39"/>
      <c r="G53" s="39"/>
      <c r="H53" s="39"/>
    </row>
    <row r="54" spans="1:8" x14ac:dyDescent="0.25">
      <c r="A54" s="39"/>
      <c r="B54" s="39"/>
      <c r="C54" s="39"/>
      <c r="D54" s="39"/>
      <c r="E54" s="39"/>
      <c r="F54" s="39"/>
      <c r="G54" s="39"/>
      <c r="H54" s="39"/>
    </row>
    <row r="55" spans="1:8" x14ac:dyDescent="0.25">
      <c r="A55" s="39"/>
      <c r="B55" s="39"/>
      <c r="C55" s="39"/>
      <c r="D55" s="39"/>
      <c r="E55" s="39"/>
      <c r="F55" s="39"/>
      <c r="G55" s="39"/>
      <c r="H55" s="39"/>
    </row>
  </sheetData>
  <mergeCells count="13">
    <mergeCell ref="A26:F26"/>
    <mergeCell ref="A28:H28"/>
    <mergeCell ref="A29:H29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35433070866141736" header="0.31496062992125984" footer="0.31496062992125984"/>
  <pageSetup paperSize="9" scale="90" orientation="landscape" r:id="rId1"/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2018-03-19T05:36:57Z</dcterms:modified>
</cp:coreProperties>
</file>