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450" windowHeight="10170"/>
  </bookViews>
  <sheets>
    <sheet name="ЖКК" sheetId="6" r:id="rId1"/>
  </sheets>
  <calcPr calcId="145621"/>
</workbook>
</file>

<file path=xl/calcChain.xml><?xml version="1.0" encoding="utf-8"?>
<calcChain xmlns="http://schemas.openxmlformats.org/spreadsheetml/2006/main">
  <c r="G62" i="6" l="1"/>
  <c r="G45" i="6"/>
  <c r="G38" i="6"/>
  <c r="G37" i="6" s="1"/>
  <c r="G30" i="6"/>
  <c r="G29" i="6" s="1"/>
  <c r="O46" i="6" l="1"/>
  <c r="O45" i="6"/>
  <c r="K37" i="6"/>
  <c r="K38" i="6"/>
  <c r="I37" i="6"/>
  <c r="I38" i="6"/>
  <c r="I40" i="6"/>
  <c r="I39" i="6"/>
  <c r="K40" i="6"/>
  <c r="K39" i="6"/>
  <c r="M40" i="6"/>
  <c r="M39" i="6"/>
  <c r="O38" i="6"/>
  <c r="O39" i="6"/>
  <c r="O40" i="6"/>
  <c r="O37" i="6"/>
  <c r="I30" i="6"/>
  <c r="I31" i="6"/>
  <c r="I32" i="6"/>
  <c r="K30" i="6"/>
  <c r="K31" i="6"/>
  <c r="K32" i="6"/>
  <c r="M30" i="6"/>
  <c r="M31" i="6"/>
  <c r="M32" i="6"/>
  <c r="O30" i="6"/>
  <c r="O31" i="6"/>
  <c r="O32" i="6"/>
  <c r="O29" i="6"/>
  <c r="M29" i="6"/>
  <c r="I29" i="6"/>
  <c r="K29" i="6"/>
  <c r="I22" i="6"/>
  <c r="I23" i="6"/>
  <c r="I24" i="6"/>
  <c r="I21" i="6"/>
  <c r="K22" i="6"/>
  <c r="K23" i="6"/>
  <c r="K24" i="6"/>
  <c r="K21" i="6"/>
  <c r="O23" i="6"/>
  <c r="O24" i="6"/>
  <c r="M22" i="6"/>
  <c r="M23" i="6"/>
  <c r="M24" i="6"/>
  <c r="M21" i="6"/>
  <c r="O22" i="6"/>
  <c r="N22" i="6"/>
  <c r="L22" i="6"/>
  <c r="J22" i="6"/>
  <c r="H22" i="6"/>
  <c r="G22" i="6"/>
  <c r="N21" i="6"/>
  <c r="L21" i="6"/>
  <c r="J21" i="6"/>
  <c r="H21" i="6"/>
  <c r="G21" i="6"/>
  <c r="N65" i="6" l="1"/>
  <c r="L65" i="6"/>
  <c r="J65" i="6"/>
  <c r="H65" i="6"/>
  <c r="O21" i="6" l="1"/>
  <c r="G65" i="6"/>
  <c r="O65" i="6" s="1"/>
  <c r="G23" i="6"/>
  <c r="O62" i="6" l="1"/>
  <c r="H62" i="6"/>
  <c r="I62" i="6"/>
  <c r="J62" i="6"/>
  <c r="K62" i="6"/>
  <c r="L62" i="6"/>
  <c r="M62" i="6"/>
  <c r="N62" i="6"/>
</calcChain>
</file>

<file path=xl/sharedStrings.xml><?xml version="1.0" encoding="utf-8"?>
<sst xmlns="http://schemas.openxmlformats.org/spreadsheetml/2006/main" count="141" uniqueCount="90">
  <si>
    <t>(наименование муниципальной программы городского поселения Новоаганск)</t>
  </si>
  <si>
    <t xml:space="preserve">Ответственный исполнитель: </t>
  </si>
  <si>
    <t>Объемы финансирования всего на 2015 год, тыс. руб.</t>
  </si>
  <si>
    <t>Исполнено на 01.04.2015</t>
  </si>
  <si>
    <t>Исполнено на 01.07.2015</t>
  </si>
  <si>
    <t xml:space="preserve">Причины отклонения фактически исполненных расходных обязательств над запланированными </t>
  </si>
  <si>
    <t>план</t>
  </si>
  <si>
    <t>факт</t>
  </si>
  <si>
    <t xml:space="preserve"> тыс. рублей</t>
  </si>
  <si>
    <t xml:space="preserve">% </t>
  </si>
  <si>
    <t>бюджет автономного округа</t>
  </si>
  <si>
    <t>бюджет поселения</t>
  </si>
  <si>
    <t>Исполнено на  01.10.2015</t>
  </si>
  <si>
    <t xml:space="preserve">Отчет о ходе реализации </t>
  </si>
  <si>
    <t>в очередном году муниципальной программы</t>
  </si>
  <si>
    <t>"Развитие жилищно-коммунального комплекса и повышение энергетической эффективности в  городском поселении Новоаганск  на 2014–2020 годы»  по проведению капитального ремонта многоквартирных домов"</t>
  </si>
  <si>
    <t>Предоставление субсидий в целях возмещения затрат  организациям, предоставляющим населению услуги  по содержанию жилищного фонда,  не обеспечивающим возмещение издержек</t>
  </si>
  <si>
    <t xml:space="preserve">Служба ЖКХ и транспорта </t>
  </si>
  <si>
    <t>3.1</t>
  </si>
  <si>
    <t>Предоставление субсидий в целях возмещения затрат организациям, предоставляющим населению услуги бань по тарифам, не обеспечивающим возмещение издержек</t>
  </si>
  <si>
    <t>январь- декабрь</t>
  </si>
  <si>
    <t>Руководитель программы ______________ _____________</t>
  </si>
  <si>
    <t xml:space="preserve">                          (Ф.И.О.)            (подпись)</t>
  </si>
  <si>
    <t xml:space="preserve">                               А.А.Помпеев</t>
  </si>
  <si>
    <t>Согласовано:</t>
  </si>
  <si>
    <t>начальник отдела финансов</t>
  </si>
  <si>
    <t>1.1</t>
  </si>
  <si>
    <t>2.1</t>
  </si>
  <si>
    <t xml:space="preserve">Должностное лицо, </t>
  </si>
  <si>
    <t xml:space="preserve">ответственное за           </t>
  </si>
  <si>
    <t>Программа утверждена постановлением администрации городского поселения Новоаганск от 20.12.2013 № 426</t>
  </si>
  <si>
    <t xml:space="preserve">            (отчетный период)</t>
  </si>
  <si>
    <t>2.1.1</t>
  </si>
  <si>
    <t xml:space="preserve">             (подпись)                              </t>
  </si>
  <si>
    <t>Т.Т. Черных</t>
  </si>
  <si>
    <t xml:space="preserve">                                                          (должность)                                                                 (Ф.И.О.)       (подпись) (номер телефона)</t>
  </si>
  <si>
    <t>июнь-октябрь</t>
  </si>
  <si>
    <t>Ремонтные работы проводились ИП Ивановым В.В. по муниципальному контракту №28 от 05.11.15 по замене дверных блоков и утеплению оконных блоков</t>
  </si>
  <si>
    <t>Ремонтные работы проводились ИП Ивановым И.В. по муниципальному контракту №29 от 06.11.15 по утеплению с заменой дрерных блоков.</t>
  </si>
  <si>
    <t>Оплата произведена по фактически предоставленным расходам</t>
  </si>
  <si>
    <t>Организацией предоставлением услуг бани в гп.Новоаганск занимается ИП Кузмин А.В. Субсидия для возмещения затрат предоставляется по договорам по фактически предоставленным расходам.</t>
  </si>
  <si>
    <t>октябрь</t>
  </si>
  <si>
    <t>В связи с позним предоставлением отчёта со стороны УК, субсидия за 2014 год в сумме 1376,0 тыс. руб. выплачена в марте 2015 года. В рамках договора на предоставление субсидий № 4 от 26.02.2015 управляющей компании "Прогресс" выплачена предоплата за 2 квартал 2015 г.в сумме 1790 750 тыс. руб. на возмещение затрат, понесенных организацией  по предоставленным услугам населению по ремонту и содержанию жилищного фонда пгт. Новоаганск и с. Варьёган.  В рамках контракта  за январь - декабрь были выполнены работы по санитарному содержанию придомовых территорий в летний и зимний периоды, проводился ремонт  инженерного оборудования  многоквартирных домов (сети тепло, водо снабжения, канализации),  ремонт  мест общего пользования (подъезды),  частичный ремонт кровель, отмосток, фасадов .</t>
  </si>
  <si>
    <t>(в редакции от 11.01.2016 № 10)</t>
  </si>
  <si>
    <r>
      <t>составление формы  __</t>
    </r>
    <r>
      <rPr>
        <u/>
        <sz val="11"/>
        <rFont val="Times New Roman"/>
        <family val="1"/>
        <charset val="204"/>
      </rPr>
      <t>Начальник службы ЖКХ иТ</t>
    </r>
    <r>
      <rPr>
        <sz val="11"/>
        <rFont val="Times New Roman"/>
        <family val="1"/>
        <charset val="204"/>
      </rPr>
      <t>________________ А.А.Помпеев     51-032</t>
    </r>
  </si>
  <si>
    <t>№  п/п</t>
  </si>
  <si>
    <t>Наименование основного мероприятия муниципальной программы (наименование мероприятия /объекта)</t>
  </si>
  <si>
    <t>Источник финансирования</t>
  </si>
  <si>
    <t>Номер показателя из таблицы «Целевых показателей муниципальной программы»</t>
  </si>
  <si>
    <t>всего</t>
  </si>
  <si>
    <t>Цель  "Повышение надежности и качества предоставления жилищно-коммунальных и бытовых услуг, а так же повышение  эффективности использования топливно-энергетических ресурсов "</t>
  </si>
  <si>
    <t>Подпрограмма 1  «Обеспечение равных прав  населения на получение жилищных услуг» </t>
  </si>
  <si>
    <t xml:space="preserve"> Задача 1. Обеспечение бесперебойной работы объектов  жилищно-коммунального хозяйства </t>
  </si>
  <si>
    <t>Создание равных условий доступности населения к услугам  жилищно-коммунального хозяйства</t>
  </si>
  <si>
    <t>непосредственный 1.1; конечный 1.1</t>
  </si>
  <si>
    <t>бюджет поселений</t>
  </si>
  <si>
    <t>Х</t>
  </si>
  <si>
    <t>Подпрограмма  2 «Организация бытового обслуживания в целях обеспечения населения городского поселения Новоаганск услугами бани  »</t>
  </si>
  <si>
    <t>Задача 2.Удовлетворение потребностей населения в предоставлении бытовых услуг бани.</t>
  </si>
  <si>
    <t>Создание условий для предоставления населению  городского поселения бытовых услуг бани.</t>
  </si>
  <si>
    <t>непосредственный 2.1; конечный 2.1</t>
  </si>
  <si>
    <t>Подпрограмма  3 «Энергосбережение и повышение энергетической эффективности в муниципальных учреждениях»</t>
  </si>
  <si>
    <t>Задача 3.Повышение эффективности использования топливно-энергетических ресурсов объектами, финансируемыми из бюджета поселения.</t>
  </si>
  <si>
    <t xml:space="preserve">Устройство тепловой защиты ограждающих конструкций зданий учреждений </t>
  </si>
  <si>
    <t>непосредственный 3.1, 3.2; конечный 3.1, 3.2;</t>
  </si>
  <si>
    <t>Утепление оконных блоков, замена дверных блоков, ремонт пола  в здании парка-музея с. Варьёган</t>
  </si>
  <si>
    <t>Замена оконных блоков в помещении паспортного стола Транспортная,12</t>
  </si>
  <si>
    <t>3.1.3.</t>
  </si>
  <si>
    <t>Утепление с заменой дверных блоков в здании СДК с. Варьёган</t>
  </si>
  <si>
    <t xml:space="preserve">Модернизация систем отопления и электрического освещения объектов, финансируемых из бюджета поселения.      </t>
  </si>
  <si>
    <t>3.2.1.</t>
  </si>
  <si>
    <t xml:space="preserve">Замена на территории СДК с. Варьёган  светильников уличного освещения на светодиодные </t>
  </si>
  <si>
    <t>3.2.2.</t>
  </si>
  <si>
    <t>Установка приборов учета тепловой энергии в здании гаража администрации гп. Новоаганск</t>
  </si>
  <si>
    <t>3.2.3.</t>
  </si>
  <si>
    <t>Установка приборов учета тепловой энергии в здании, расположенному по адресу: гп. Новоаганск, ул. 70 лет Октября,18</t>
  </si>
  <si>
    <t>3.2.4.</t>
  </si>
  <si>
    <t>Изготовление технической документации по сетям электроснабжения</t>
  </si>
  <si>
    <t xml:space="preserve">Всего по Программе  </t>
  </si>
  <si>
    <t>бюджет района</t>
  </si>
  <si>
    <t>иные внебюджетные источники</t>
  </si>
  <si>
    <t>1.1.1</t>
  </si>
  <si>
    <t>3.1.1</t>
  </si>
  <si>
    <t>3.1.2</t>
  </si>
  <si>
    <t>3.2</t>
  </si>
  <si>
    <t>Исполнено на 31.12.2015</t>
  </si>
  <si>
    <t>Срок исполнения</t>
  </si>
  <si>
    <t>июнь- октябрь</t>
  </si>
  <si>
    <r>
      <t xml:space="preserve">       </t>
    </r>
    <r>
      <rPr>
        <u/>
        <sz val="12"/>
        <color indexed="8"/>
        <rFont val="Times New Roman"/>
        <family val="1"/>
        <charset val="204"/>
      </rPr>
      <t xml:space="preserve">на 31.12. 2015 </t>
    </r>
  </si>
  <si>
    <t>Оплата произведена по фактически предоставленным документам о расходах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</si>
</sst>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6" formatCode="0.0"/>
  </numFmts>
  <fonts count="29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0"/>
      <name val="Arial"/>
      <family val="2"/>
      <charset val="204"/>
    </font>
    <font>
      <u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0" fillId="0" borderId="0"/>
    <xf numFmtId="43" fontId="1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/>
    <xf numFmtId="0" fontId="5" fillId="0" borderId="0" xfId="0" applyFont="1" applyAlignment="1"/>
    <xf numFmtId="0" fontId="2" fillId="0" borderId="0" xfId="0" applyFont="1" applyBorder="1" applyAlignment="1"/>
    <xf numFmtId="0" fontId="5" fillId="0" borderId="0" xfId="0" applyFont="1" applyBorder="1" applyAlignment="1"/>
    <xf numFmtId="0" fontId="2" fillId="0" borderId="1" xfId="0" applyFont="1" applyBorder="1" applyAlignment="1"/>
    <xf numFmtId="0" fontId="13" fillId="0" borderId="0" xfId="0" applyFont="1"/>
    <xf numFmtId="0" fontId="3" fillId="0" borderId="0" xfId="0" applyFont="1" applyBorder="1" applyAlignment="1"/>
    <xf numFmtId="0" fontId="8" fillId="0" borderId="0" xfId="0" applyFont="1" applyFill="1"/>
    <xf numFmtId="0" fontId="12" fillId="0" borderId="0" xfId="0" applyFont="1" applyFill="1"/>
    <xf numFmtId="0" fontId="0" fillId="0" borderId="0" xfId="0" applyFill="1"/>
    <xf numFmtId="4" fontId="10" fillId="0" borderId="2" xfId="2" applyNumberFormat="1" applyFont="1" applyFill="1" applyBorder="1" applyAlignment="1" applyProtection="1">
      <alignment vertical="center" wrapText="1"/>
      <protection locked="0"/>
    </xf>
    <xf numFmtId="0" fontId="25" fillId="0" borderId="0" xfId="0" applyFont="1"/>
    <xf numFmtId="0" fontId="12" fillId="0" borderId="1" xfId="0" applyFont="1" applyBorder="1"/>
    <xf numFmtId="0" fontId="26" fillId="0" borderId="0" xfId="0" applyFont="1"/>
    <xf numFmtId="0" fontId="17" fillId="0" borderId="0" xfId="0" applyFont="1"/>
    <xf numFmtId="0" fontId="19" fillId="0" borderId="0" xfId="0" applyFont="1"/>
    <xf numFmtId="0" fontId="3" fillId="0" borderId="0" xfId="0" applyFont="1" applyFill="1"/>
    <xf numFmtId="0" fontId="5" fillId="0" borderId="0" xfId="0" applyFont="1" applyFill="1" applyAlignment="1"/>
    <xf numFmtId="0" fontId="6" fillId="0" borderId="0" xfId="0" applyFont="1" applyFill="1" applyAlignment="1"/>
    <xf numFmtId="0" fontId="5" fillId="0" borderId="0" xfId="0" applyFont="1" applyFill="1" applyBorder="1" applyAlignment="1"/>
    <xf numFmtId="0" fontId="7" fillId="0" borderId="0" xfId="0" applyFont="1" applyFill="1"/>
    <xf numFmtId="0" fontId="2" fillId="0" borderId="0" xfId="0" applyFont="1" applyFill="1"/>
    <xf numFmtId="0" fontId="0" fillId="0" borderId="0" xfId="0" applyAlignment="1">
      <alignment horizontal="center" vertical="center"/>
    </xf>
    <xf numFmtId="0" fontId="28" fillId="0" borderId="0" xfId="0" applyFont="1"/>
    <xf numFmtId="0" fontId="24" fillId="0" borderId="2" xfId="0" applyFont="1" applyBorder="1" applyAlignment="1">
      <alignment horizontal="center" vertical="center" wrapText="1"/>
    </xf>
    <xf numFmtId="0" fontId="28" fillId="0" borderId="2" xfId="0" applyFont="1" applyBorder="1"/>
    <xf numFmtId="0" fontId="24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7" xfId="0" applyFont="1" applyBorder="1" applyAlignment="1">
      <alignment vertical="center" wrapText="1"/>
    </xf>
    <xf numFmtId="0" fontId="27" fillId="0" borderId="6" xfId="0" applyFont="1" applyBorder="1" applyAlignment="1">
      <alignment vertical="center" wrapText="1"/>
    </xf>
    <xf numFmtId="166" fontId="24" fillId="0" borderId="2" xfId="0" applyNumberFormat="1" applyFont="1" applyBorder="1" applyAlignment="1">
      <alignment horizontal="center" vertical="center" wrapText="1"/>
    </xf>
    <xf numFmtId="166" fontId="24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4" fontId="27" fillId="0" borderId="2" xfId="0" applyNumberFormat="1" applyFont="1" applyBorder="1" applyAlignment="1">
      <alignment horizontal="center" vertical="center"/>
    </xf>
    <xf numFmtId="4" fontId="24" fillId="0" borderId="2" xfId="0" applyNumberFormat="1" applyFont="1" applyBorder="1" applyAlignment="1">
      <alignment horizontal="center" vertical="center"/>
    </xf>
    <xf numFmtId="2" fontId="24" fillId="0" borderId="2" xfId="0" applyNumberFormat="1" applyFont="1" applyBorder="1" applyAlignment="1">
      <alignment horizontal="right" vertical="center" wrapText="1"/>
    </xf>
    <xf numFmtId="166" fontId="27" fillId="0" borderId="2" xfId="0" applyNumberFormat="1" applyFont="1" applyBorder="1" applyAlignment="1">
      <alignment horizontal="center" vertical="center" wrapText="1"/>
    </xf>
    <xf numFmtId="0" fontId="28" fillId="0" borderId="7" xfId="0" applyFont="1" applyBorder="1" applyAlignment="1"/>
    <xf numFmtId="2" fontId="24" fillId="0" borderId="2" xfId="0" applyNumberFormat="1" applyFont="1" applyBorder="1" applyAlignment="1">
      <alignment horizontal="center" vertical="center"/>
    </xf>
    <xf numFmtId="2" fontId="27" fillId="0" borderId="2" xfId="0" applyNumberFormat="1" applyFont="1" applyBorder="1" applyAlignment="1">
      <alignment horizontal="center" vertical="center"/>
    </xf>
    <xf numFmtId="164" fontId="24" fillId="0" borderId="2" xfId="0" applyNumberFormat="1" applyFont="1" applyBorder="1" applyAlignment="1">
      <alignment horizontal="center" vertical="center" wrapText="1"/>
    </xf>
    <xf numFmtId="164" fontId="27" fillId="0" borderId="2" xfId="0" applyNumberFormat="1" applyFont="1" applyBorder="1" applyAlignment="1">
      <alignment horizontal="center" vertical="center" wrapText="1"/>
    </xf>
    <xf numFmtId="2" fontId="27" fillId="0" borderId="2" xfId="0" applyNumberFormat="1" applyFont="1" applyBorder="1" applyAlignment="1">
      <alignment horizontal="right" vertical="center" wrapText="1"/>
    </xf>
    <xf numFmtId="4" fontId="24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/>
    <xf numFmtId="0" fontId="19" fillId="0" borderId="0" xfId="0" applyFont="1" applyAlignment="1"/>
    <xf numFmtId="0" fontId="14" fillId="0" borderId="0" xfId="0" applyFont="1" applyFill="1" applyAlignment="1"/>
    <xf numFmtId="1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top" wrapText="1"/>
      <protection locked="0"/>
    </xf>
    <xf numFmtId="0" fontId="22" fillId="0" borderId="7" xfId="0" applyFont="1" applyBorder="1" applyAlignment="1">
      <alignment horizontal="left" vertical="top" wrapText="1"/>
    </xf>
    <xf numFmtId="0" fontId="22" fillId="0" borderId="8" xfId="0" applyFont="1" applyBorder="1" applyAlignment="1">
      <alignment horizontal="left" vertical="top" wrapText="1"/>
    </xf>
    <xf numFmtId="0" fontId="22" fillId="0" borderId="6" xfId="0" applyFont="1" applyBorder="1" applyAlignment="1">
      <alignment horizontal="left" vertical="top" wrapText="1"/>
    </xf>
    <xf numFmtId="0" fontId="28" fillId="0" borderId="7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4" fillId="0" borderId="7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49" fontId="27" fillId="0" borderId="4" xfId="0" applyNumberFormat="1" applyFont="1" applyBorder="1" applyAlignment="1">
      <alignment horizontal="left" vertical="center"/>
    </xf>
    <xf numFmtId="49" fontId="27" fillId="0" borderId="5" xfId="0" applyNumberFormat="1" applyFont="1" applyBorder="1" applyAlignment="1">
      <alignment horizontal="left" vertical="center"/>
    </xf>
    <xf numFmtId="49" fontId="27" fillId="0" borderId="9" xfId="0" applyNumberFormat="1" applyFont="1" applyBorder="1" applyAlignment="1">
      <alignment horizontal="left" vertical="center"/>
    </xf>
    <xf numFmtId="0" fontId="27" fillId="0" borderId="2" xfId="0" applyFont="1" applyBorder="1" applyAlignment="1">
      <alignment horizontal="center" vertical="center"/>
    </xf>
    <xf numFmtId="49" fontId="24" fillId="0" borderId="2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vertical="center" wrapText="1"/>
    </xf>
    <xf numFmtId="49" fontId="27" fillId="0" borderId="2" xfId="0" applyNumberFormat="1" applyFont="1" applyBorder="1" applyAlignment="1">
      <alignment horizontal="center" vertical="center"/>
    </xf>
    <xf numFmtId="0" fontId="27" fillId="0" borderId="2" xfId="0" applyFont="1" applyBorder="1" applyAlignment="1">
      <alignment vertical="center" wrapText="1"/>
    </xf>
    <xf numFmtId="0" fontId="24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4" fillId="0" borderId="8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</cellXfs>
  <cellStyles count="3">
    <cellStyle name="Обычный" xfId="0" builtinId="0"/>
    <cellStyle name="Обычный 3" xfId="1"/>
    <cellStyle name="Финансовый 2 2" xfId="2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7"/>
  <sheetViews>
    <sheetView tabSelected="1" zoomScale="85" zoomScaleNormal="85" workbookViewId="0">
      <selection activeCell="G14" sqref="G14:G17"/>
    </sheetView>
  </sheetViews>
  <sheetFormatPr defaultColWidth="8.85546875" defaultRowHeight="12.75" x14ac:dyDescent="0.2"/>
  <cols>
    <col min="1" max="1" width="7.28515625" style="32" customWidth="1"/>
    <col min="2" max="2" width="30" style="32" customWidth="1"/>
    <col min="3" max="3" width="10.28515625" style="32" customWidth="1"/>
    <col min="4" max="4" width="9.7109375" style="32" customWidth="1"/>
    <col min="5" max="5" width="11.28515625" style="49" customWidth="1"/>
    <col min="6" max="6" width="12.5703125" style="32" customWidth="1"/>
    <col min="7" max="12" width="8.85546875" style="32"/>
    <col min="13" max="13" width="8.140625" style="32" customWidth="1"/>
    <col min="14" max="14" width="8.85546875" style="32"/>
    <col min="15" max="15" width="11.42578125" style="32" bestFit="1" customWidth="1"/>
    <col min="16" max="16" width="19.28515625" style="32" customWidth="1"/>
    <col min="17" max="16384" width="8.85546875" style="32"/>
  </cols>
  <sheetData>
    <row r="1" spans="1:16" customFormat="1" ht="15" customHeight="1" x14ac:dyDescent="0.25">
      <c r="B1" s="1"/>
      <c r="C1" s="1"/>
      <c r="E1" s="31"/>
      <c r="G1" s="2" t="s">
        <v>13</v>
      </c>
      <c r="H1" s="4"/>
      <c r="I1" s="4"/>
      <c r="J1" s="25"/>
      <c r="K1" s="18"/>
    </row>
    <row r="2" spans="1:16" customFormat="1" ht="15" customHeight="1" x14ac:dyDescent="0.25">
      <c r="B2" s="1"/>
      <c r="C2" s="1"/>
      <c r="E2" s="31"/>
      <c r="F2" s="5" t="s">
        <v>14</v>
      </c>
      <c r="H2" s="4"/>
      <c r="I2" s="4"/>
      <c r="J2" s="25"/>
      <c r="K2" s="18"/>
    </row>
    <row r="3" spans="1:16" customFormat="1" ht="34.5" customHeight="1" x14ac:dyDescent="0.25">
      <c r="B3" s="1"/>
      <c r="C3" s="1"/>
      <c r="D3" s="61" t="s">
        <v>15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customFormat="1" ht="15" customHeight="1" x14ac:dyDescent="0.25">
      <c r="B4" s="1"/>
      <c r="C4" s="1"/>
      <c r="E4" s="31"/>
      <c r="F4" s="6" t="s">
        <v>0</v>
      </c>
      <c r="H4" s="4"/>
      <c r="I4" s="4"/>
      <c r="J4" s="25"/>
      <c r="K4" s="18"/>
    </row>
    <row r="5" spans="1:16" customFormat="1" ht="15" customHeight="1" x14ac:dyDescent="0.3">
      <c r="B5" s="1"/>
      <c r="C5" s="1"/>
      <c r="E5" s="31"/>
      <c r="F5" s="2"/>
      <c r="G5" s="3"/>
      <c r="H5" s="4"/>
      <c r="I5" s="4"/>
      <c r="J5" s="25"/>
      <c r="K5" s="18"/>
    </row>
    <row r="6" spans="1:16" customFormat="1" ht="15" customHeight="1" x14ac:dyDescent="0.25">
      <c r="B6" s="3"/>
      <c r="C6" s="3"/>
      <c r="D6" s="3"/>
      <c r="E6" s="42"/>
      <c r="G6" s="15" t="s">
        <v>88</v>
      </c>
      <c r="H6" s="4"/>
      <c r="I6" s="4"/>
      <c r="J6" s="25"/>
      <c r="K6" s="18"/>
    </row>
    <row r="7" spans="1:16" customFormat="1" ht="15" customHeight="1" x14ac:dyDescent="0.25">
      <c r="B7" s="3"/>
      <c r="C7" s="3"/>
      <c r="D7" s="7"/>
      <c r="E7" s="42"/>
      <c r="G7" s="8" t="s">
        <v>31</v>
      </c>
      <c r="H7" s="4"/>
      <c r="I7" s="4"/>
      <c r="J7" s="25"/>
      <c r="K7" s="18"/>
    </row>
    <row r="8" spans="1:16" customFormat="1" ht="15" customHeight="1" x14ac:dyDescent="0.3">
      <c r="B8" s="3"/>
      <c r="C8" s="3"/>
      <c r="D8" s="3"/>
      <c r="E8" s="42"/>
      <c r="F8" s="3"/>
      <c r="G8" s="3"/>
      <c r="H8" s="4"/>
      <c r="I8" s="4"/>
      <c r="J8" s="25"/>
      <c r="K8" s="18"/>
    </row>
    <row r="9" spans="1:16" customFormat="1" ht="15" customHeight="1" x14ac:dyDescent="0.25">
      <c r="B9" s="9" t="s">
        <v>30</v>
      </c>
      <c r="C9" s="9"/>
      <c r="D9" s="3"/>
      <c r="E9" s="42"/>
      <c r="F9" s="10"/>
      <c r="G9" s="10"/>
      <c r="H9" s="10"/>
      <c r="I9" s="10"/>
      <c r="J9" s="26"/>
      <c r="K9" s="27"/>
    </row>
    <row r="10" spans="1:16" customFormat="1" ht="15" customHeight="1" x14ac:dyDescent="0.25">
      <c r="B10" s="9" t="s">
        <v>43</v>
      </c>
      <c r="C10" s="9"/>
      <c r="D10" s="11"/>
      <c r="E10" s="43"/>
      <c r="F10" s="12"/>
      <c r="G10" s="12"/>
      <c r="H10" s="12"/>
      <c r="I10" s="12"/>
      <c r="J10" s="28"/>
      <c r="K10" s="29"/>
    </row>
    <row r="11" spans="1:16" customFormat="1" ht="15" customHeight="1" x14ac:dyDescent="0.3">
      <c r="B11" s="9"/>
      <c r="C11" s="9"/>
      <c r="D11" s="11"/>
      <c r="E11" s="43"/>
      <c r="F11" s="12"/>
      <c r="G11" s="12"/>
      <c r="H11" s="12"/>
      <c r="I11" s="12"/>
      <c r="J11" s="28"/>
      <c r="K11" s="29"/>
    </row>
    <row r="12" spans="1:16" customFormat="1" ht="15" customHeight="1" x14ac:dyDescent="0.25">
      <c r="B12" s="9" t="s">
        <v>1</v>
      </c>
      <c r="C12" s="9"/>
      <c r="D12" s="11"/>
      <c r="E12" s="44" t="s">
        <v>17</v>
      </c>
      <c r="F12" s="13"/>
      <c r="G12" s="13"/>
      <c r="H12" s="3"/>
      <c r="I12" s="3"/>
      <c r="J12" s="30"/>
      <c r="K12" s="16"/>
    </row>
    <row r="14" spans="1:16" ht="103.15" customHeight="1" x14ac:dyDescent="0.2">
      <c r="A14" s="98" t="s">
        <v>45</v>
      </c>
      <c r="B14" s="96" t="s">
        <v>46</v>
      </c>
      <c r="C14" s="96" t="s">
        <v>86</v>
      </c>
      <c r="D14" s="96"/>
      <c r="E14" s="96" t="s">
        <v>47</v>
      </c>
      <c r="F14" s="96" t="s">
        <v>48</v>
      </c>
      <c r="G14" s="106" t="s">
        <v>2</v>
      </c>
      <c r="H14" s="67" t="s">
        <v>3</v>
      </c>
      <c r="I14" s="67"/>
      <c r="J14" s="67" t="s">
        <v>4</v>
      </c>
      <c r="K14" s="67"/>
      <c r="L14" s="67" t="s">
        <v>12</v>
      </c>
      <c r="M14" s="67"/>
      <c r="N14" s="67" t="s">
        <v>85</v>
      </c>
      <c r="O14" s="67"/>
      <c r="P14" s="68" t="s">
        <v>5</v>
      </c>
    </row>
    <row r="15" spans="1:16" ht="14.45" customHeight="1" x14ac:dyDescent="0.2">
      <c r="A15" s="98"/>
      <c r="B15" s="96"/>
      <c r="C15" s="105" t="s">
        <v>6</v>
      </c>
      <c r="D15" s="105" t="s">
        <v>7</v>
      </c>
      <c r="E15" s="96"/>
      <c r="F15" s="96"/>
      <c r="G15" s="106"/>
      <c r="H15" s="67"/>
      <c r="I15" s="67"/>
      <c r="J15" s="67"/>
      <c r="K15" s="67"/>
      <c r="L15" s="67"/>
      <c r="M15" s="67"/>
      <c r="N15" s="67"/>
      <c r="O15" s="67"/>
      <c r="P15" s="68"/>
    </row>
    <row r="16" spans="1:16" ht="26.45" customHeight="1" x14ac:dyDescent="0.2">
      <c r="A16" s="98"/>
      <c r="B16" s="96"/>
      <c r="C16" s="105"/>
      <c r="D16" s="105"/>
      <c r="E16" s="96"/>
      <c r="F16" s="96"/>
      <c r="G16" s="106"/>
      <c r="H16" s="63" t="s">
        <v>8</v>
      </c>
      <c r="I16" s="63" t="s">
        <v>9</v>
      </c>
      <c r="J16" s="63" t="s">
        <v>8</v>
      </c>
      <c r="K16" s="63" t="s">
        <v>9</v>
      </c>
      <c r="L16" s="63" t="s">
        <v>8</v>
      </c>
      <c r="M16" s="63" t="s">
        <v>9</v>
      </c>
      <c r="N16" s="63" t="s">
        <v>8</v>
      </c>
      <c r="O16" s="63" t="s">
        <v>9</v>
      </c>
      <c r="P16" s="68"/>
    </row>
    <row r="17" spans="1:16" ht="15" customHeight="1" x14ac:dyDescent="0.2">
      <c r="A17" s="98"/>
      <c r="B17" s="96"/>
      <c r="C17" s="76"/>
      <c r="D17" s="76"/>
      <c r="E17" s="96"/>
      <c r="F17" s="96"/>
      <c r="G17" s="106"/>
      <c r="H17" s="63"/>
      <c r="I17" s="63"/>
      <c r="J17" s="63"/>
      <c r="K17" s="63"/>
      <c r="L17" s="63"/>
      <c r="M17" s="63"/>
      <c r="N17" s="63"/>
      <c r="O17" s="63"/>
      <c r="P17" s="68"/>
    </row>
    <row r="18" spans="1:16" ht="27.6" customHeight="1" x14ac:dyDescent="0.2">
      <c r="A18" s="79" t="s">
        <v>50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1"/>
      <c r="P18" s="54"/>
    </row>
    <row r="19" spans="1:16" x14ac:dyDescent="0.2">
      <c r="A19" s="82" t="s">
        <v>51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4"/>
      <c r="P19" s="69" t="s">
        <v>89</v>
      </c>
    </row>
    <row r="20" spans="1:16" ht="13.9" customHeight="1" x14ac:dyDescent="0.2">
      <c r="A20" s="85" t="s">
        <v>52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7"/>
      <c r="P20" s="70"/>
    </row>
    <row r="21" spans="1:16" ht="31.15" customHeight="1" x14ac:dyDescent="0.2">
      <c r="A21" s="92" t="s">
        <v>26</v>
      </c>
      <c r="B21" s="93" t="s">
        <v>53</v>
      </c>
      <c r="C21" s="75" t="s">
        <v>20</v>
      </c>
      <c r="D21" s="96" t="s">
        <v>20</v>
      </c>
      <c r="E21" s="35" t="s">
        <v>49</v>
      </c>
      <c r="F21" s="96" t="s">
        <v>54</v>
      </c>
      <c r="G21" s="51">
        <f>G23</f>
        <v>7325.6</v>
      </c>
      <c r="H21" s="51">
        <f>H23</f>
        <v>3100</v>
      </c>
      <c r="I21" s="55">
        <f>H21/G21%</f>
        <v>42.317352844818174</v>
      </c>
      <c r="J21" s="51">
        <f>J23</f>
        <v>6681.7</v>
      </c>
      <c r="K21" s="52">
        <f>J21/G21%</f>
        <v>91.210276291361794</v>
      </c>
      <c r="L21" s="51">
        <f>L23</f>
        <v>7163</v>
      </c>
      <c r="M21" s="57">
        <f>L21/G21%</f>
        <v>97.78038658949437</v>
      </c>
      <c r="N21" s="51">
        <f>N23</f>
        <v>7163</v>
      </c>
      <c r="O21" s="40">
        <f>N21/G21%</f>
        <v>97.78038658949437</v>
      </c>
      <c r="P21" s="70"/>
    </row>
    <row r="22" spans="1:16" ht="25.5" x14ac:dyDescent="0.2">
      <c r="A22" s="92"/>
      <c r="B22" s="93"/>
      <c r="C22" s="76"/>
      <c r="D22" s="96"/>
      <c r="E22" s="33" t="s">
        <v>55</v>
      </c>
      <c r="F22" s="96"/>
      <c r="G22" s="51">
        <f>G23</f>
        <v>7325.6</v>
      </c>
      <c r="H22" s="51">
        <f>H23</f>
        <v>3100</v>
      </c>
      <c r="I22" s="55">
        <f t="shared" ref="I22:I24" si="0">H22/G22%</f>
        <v>42.317352844818174</v>
      </c>
      <c r="J22" s="51">
        <f>J23</f>
        <v>6681.7</v>
      </c>
      <c r="K22" s="52">
        <f t="shared" ref="K22:K24" si="1">J22/G22%</f>
        <v>91.210276291361794</v>
      </c>
      <c r="L22" s="51">
        <f>L23</f>
        <v>7163</v>
      </c>
      <c r="M22" s="57">
        <f t="shared" ref="M22:M24" si="2">L22/G22%</f>
        <v>97.78038658949437</v>
      </c>
      <c r="N22" s="51">
        <f>N23</f>
        <v>7163</v>
      </c>
      <c r="O22" s="40">
        <f>N22/G22%</f>
        <v>97.78038658949437</v>
      </c>
      <c r="P22" s="70"/>
    </row>
    <row r="23" spans="1:16" ht="57.6" customHeight="1" x14ac:dyDescent="0.2">
      <c r="A23" s="94" t="s">
        <v>81</v>
      </c>
      <c r="B23" s="95" t="s">
        <v>16</v>
      </c>
      <c r="C23" s="77" t="s">
        <v>20</v>
      </c>
      <c r="D23" s="97" t="s">
        <v>20</v>
      </c>
      <c r="E23" s="36" t="s">
        <v>49</v>
      </c>
      <c r="F23" s="91" t="s">
        <v>56</v>
      </c>
      <c r="G23" s="50">
        <f>G24</f>
        <v>7325.6</v>
      </c>
      <c r="H23" s="36">
        <v>3100</v>
      </c>
      <c r="I23" s="56">
        <f t="shared" si="0"/>
        <v>42.317352844818174</v>
      </c>
      <c r="J23" s="36">
        <v>6681.7</v>
      </c>
      <c r="K23" s="59">
        <f t="shared" si="1"/>
        <v>91.210276291361794</v>
      </c>
      <c r="L23" s="37">
        <v>7163</v>
      </c>
      <c r="M23" s="58">
        <f t="shared" si="2"/>
        <v>97.78038658949437</v>
      </c>
      <c r="N23" s="37">
        <v>7163</v>
      </c>
      <c r="O23" s="53">
        <f t="shared" ref="O23:O24" si="3">N23/G23%</f>
        <v>97.78038658949437</v>
      </c>
      <c r="P23" s="70"/>
    </row>
    <row r="24" spans="1:16" ht="25.5" x14ac:dyDescent="0.2">
      <c r="A24" s="94"/>
      <c r="B24" s="95"/>
      <c r="C24" s="78"/>
      <c r="D24" s="97"/>
      <c r="E24" s="37" t="s">
        <v>55</v>
      </c>
      <c r="F24" s="91"/>
      <c r="G24" s="19">
        <v>7325.6</v>
      </c>
      <c r="H24" s="36">
        <v>3100</v>
      </c>
      <c r="I24" s="56">
        <f t="shared" si="0"/>
        <v>42.317352844818174</v>
      </c>
      <c r="J24" s="36">
        <v>6681.7</v>
      </c>
      <c r="K24" s="59">
        <f t="shared" si="1"/>
        <v>91.210276291361794</v>
      </c>
      <c r="L24" s="37">
        <v>7163</v>
      </c>
      <c r="M24" s="58">
        <f t="shared" si="2"/>
        <v>97.78038658949437</v>
      </c>
      <c r="N24" s="37">
        <v>7163</v>
      </c>
      <c r="O24" s="53">
        <f t="shared" si="3"/>
        <v>97.78038658949437</v>
      </c>
      <c r="P24" s="71"/>
    </row>
    <row r="25" spans="1:16" ht="25.9" customHeight="1" x14ac:dyDescent="0.2">
      <c r="A25" s="99" t="s">
        <v>42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1"/>
    </row>
    <row r="26" spans="1:16" ht="35.450000000000003" customHeight="1" x14ac:dyDescent="0.2">
      <c r="A26" s="102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4"/>
    </row>
    <row r="27" spans="1:16" ht="14.45" customHeight="1" x14ac:dyDescent="0.2">
      <c r="A27" s="98" t="s">
        <v>57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35"/>
      <c r="P27" s="69" t="s">
        <v>39</v>
      </c>
    </row>
    <row r="28" spans="1:16" x14ac:dyDescent="0.2">
      <c r="A28" s="98" t="s">
        <v>58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35"/>
      <c r="P28" s="70"/>
    </row>
    <row r="29" spans="1:16" ht="31.9" customHeight="1" x14ac:dyDescent="0.2">
      <c r="A29" s="92" t="s">
        <v>27</v>
      </c>
      <c r="B29" s="93" t="s">
        <v>59</v>
      </c>
      <c r="C29" s="75" t="s">
        <v>20</v>
      </c>
      <c r="D29" s="96" t="s">
        <v>20</v>
      </c>
      <c r="E29" s="35" t="s">
        <v>49</v>
      </c>
      <c r="F29" s="96" t="s">
        <v>60</v>
      </c>
      <c r="G29" s="35">
        <f>G30</f>
        <v>2000</v>
      </c>
      <c r="H29" s="35">
        <v>0</v>
      </c>
      <c r="I29" s="55">
        <f>H29/G29%</f>
        <v>0</v>
      </c>
      <c r="J29" s="35">
        <v>0</v>
      </c>
      <c r="K29" s="52">
        <f>J29/G29%</f>
        <v>0</v>
      </c>
      <c r="L29" s="33">
        <v>664.9</v>
      </c>
      <c r="M29" s="57">
        <f>L29/G29%</f>
        <v>33.244999999999997</v>
      </c>
      <c r="N29" s="33">
        <v>1694.7</v>
      </c>
      <c r="O29" s="40">
        <f>N29/G29%</f>
        <v>84.734999999999999</v>
      </c>
      <c r="P29" s="70"/>
    </row>
    <row r="30" spans="1:16" ht="25.5" x14ac:dyDescent="0.2">
      <c r="A30" s="92"/>
      <c r="B30" s="93"/>
      <c r="C30" s="76"/>
      <c r="D30" s="96"/>
      <c r="E30" s="33" t="s">
        <v>55</v>
      </c>
      <c r="F30" s="96"/>
      <c r="G30" s="35">
        <f>G31</f>
        <v>2000</v>
      </c>
      <c r="H30" s="35">
        <v>0</v>
      </c>
      <c r="I30" s="55">
        <f t="shared" ref="I30:I32" si="4">H30/G30%</f>
        <v>0</v>
      </c>
      <c r="J30" s="35">
        <v>0</v>
      </c>
      <c r="K30" s="52">
        <f t="shared" ref="K30:K32" si="5">J30/G30%</f>
        <v>0</v>
      </c>
      <c r="L30" s="33">
        <v>664.9</v>
      </c>
      <c r="M30" s="57">
        <f t="shared" ref="M30:M32" si="6">L30/G30%</f>
        <v>33.244999999999997</v>
      </c>
      <c r="N30" s="33">
        <v>1694.7</v>
      </c>
      <c r="O30" s="40">
        <f t="shared" ref="O30:O32" si="7">N30/G30%</f>
        <v>84.734999999999999</v>
      </c>
      <c r="P30" s="70"/>
    </row>
    <row r="31" spans="1:16" ht="51.6" customHeight="1" x14ac:dyDescent="0.2">
      <c r="A31" s="94" t="s">
        <v>32</v>
      </c>
      <c r="B31" s="95" t="s">
        <v>19</v>
      </c>
      <c r="C31" s="77" t="s">
        <v>20</v>
      </c>
      <c r="D31" s="97" t="s">
        <v>20</v>
      </c>
      <c r="E31" s="36" t="s">
        <v>49</v>
      </c>
      <c r="F31" s="91" t="s">
        <v>56</v>
      </c>
      <c r="G31" s="36">
        <v>2000</v>
      </c>
      <c r="H31" s="36">
        <v>0</v>
      </c>
      <c r="I31" s="56">
        <f t="shared" si="4"/>
        <v>0</v>
      </c>
      <c r="J31" s="36">
        <v>0</v>
      </c>
      <c r="K31" s="59">
        <f t="shared" si="5"/>
        <v>0</v>
      </c>
      <c r="L31" s="37">
        <v>664.9</v>
      </c>
      <c r="M31" s="58">
        <f t="shared" si="6"/>
        <v>33.244999999999997</v>
      </c>
      <c r="N31" s="37">
        <v>1694.7</v>
      </c>
      <c r="O31" s="53">
        <f t="shared" si="7"/>
        <v>84.734999999999999</v>
      </c>
      <c r="P31" s="70"/>
    </row>
    <row r="32" spans="1:16" ht="25.5" x14ac:dyDescent="0.2">
      <c r="A32" s="94"/>
      <c r="B32" s="95"/>
      <c r="C32" s="78"/>
      <c r="D32" s="97"/>
      <c r="E32" s="37" t="s">
        <v>55</v>
      </c>
      <c r="F32" s="91"/>
      <c r="G32" s="36">
        <v>2000</v>
      </c>
      <c r="H32" s="36"/>
      <c r="I32" s="56">
        <f t="shared" si="4"/>
        <v>0</v>
      </c>
      <c r="J32" s="36"/>
      <c r="K32" s="59">
        <f t="shared" si="5"/>
        <v>0</v>
      </c>
      <c r="L32" s="37">
        <v>664.9</v>
      </c>
      <c r="M32" s="58">
        <f t="shared" si="6"/>
        <v>33.244999999999997</v>
      </c>
      <c r="N32" s="37">
        <v>1694.7</v>
      </c>
      <c r="O32" s="53">
        <f t="shared" si="7"/>
        <v>84.734999999999999</v>
      </c>
      <c r="P32" s="71"/>
    </row>
    <row r="33" spans="1:16" ht="13.9" customHeight="1" x14ac:dyDescent="0.2">
      <c r="A33" s="99" t="s">
        <v>40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1"/>
    </row>
    <row r="34" spans="1:16" ht="12" customHeight="1" x14ac:dyDescent="0.2">
      <c r="A34" s="102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4"/>
    </row>
    <row r="35" spans="1:16" x14ac:dyDescent="0.2">
      <c r="A35" s="98" t="s">
        <v>61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35"/>
      <c r="P35" s="72"/>
    </row>
    <row r="36" spans="1:16" x14ac:dyDescent="0.2">
      <c r="A36" s="98" t="s">
        <v>62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35"/>
      <c r="P36" s="73"/>
    </row>
    <row r="37" spans="1:16" ht="32.450000000000003" customHeight="1" x14ac:dyDescent="0.2">
      <c r="A37" s="92" t="s">
        <v>18</v>
      </c>
      <c r="B37" s="93" t="s">
        <v>63</v>
      </c>
      <c r="C37" s="75" t="s">
        <v>36</v>
      </c>
      <c r="D37" s="96" t="s">
        <v>41</v>
      </c>
      <c r="E37" s="35" t="s">
        <v>49</v>
      </c>
      <c r="F37" s="96" t="s">
        <v>64</v>
      </c>
      <c r="G37" s="35">
        <f>G38</f>
        <v>240</v>
      </c>
      <c r="H37" s="35">
        <v>0</v>
      </c>
      <c r="I37" s="55">
        <f t="shared" ref="I37:I40" si="8">H37/G37%</f>
        <v>0</v>
      </c>
      <c r="J37" s="35">
        <v>0</v>
      </c>
      <c r="K37" s="52">
        <f t="shared" ref="K37:K40" si="9">J37/G37%</f>
        <v>0</v>
      </c>
      <c r="L37" s="33">
        <v>0</v>
      </c>
      <c r="M37" s="33">
        <v>0</v>
      </c>
      <c r="N37" s="33">
        <v>340</v>
      </c>
      <c r="O37" s="40">
        <f t="shared" ref="O37:O40" si="10">N37/G37%</f>
        <v>141.66666666666669</v>
      </c>
      <c r="P37" s="73"/>
    </row>
    <row r="38" spans="1:16" ht="30.6" customHeight="1" x14ac:dyDescent="0.2">
      <c r="A38" s="92"/>
      <c r="B38" s="93"/>
      <c r="C38" s="76"/>
      <c r="D38" s="96"/>
      <c r="E38" s="33" t="s">
        <v>55</v>
      </c>
      <c r="F38" s="96"/>
      <c r="G38" s="35">
        <f>G39</f>
        <v>240</v>
      </c>
      <c r="H38" s="35">
        <v>0</v>
      </c>
      <c r="I38" s="55">
        <f t="shared" si="8"/>
        <v>0</v>
      </c>
      <c r="J38" s="35">
        <v>0</v>
      </c>
      <c r="K38" s="52">
        <f t="shared" si="9"/>
        <v>0</v>
      </c>
      <c r="L38" s="33">
        <v>0</v>
      </c>
      <c r="M38" s="33">
        <v>0</v>
      </c>
      <c r="N38" s="33">
        <v>340</v>
      </c>
      <c r="O38" s="40">
        <f t="shared" si="10"/>
        <v>141.66666666666669</v>
      </c>
      <c r="P38" s="73"/>
    </row>
    <row r="39" spans="1:16" ht="24" customHeight="1" x14ac:dyDescent="0.2">
      <c r="A39" s="94" t="s">
        <v>82</v>
      </c>
      <c r="B39" s="95" t="s">
        <v>65</v>
      </c>
      <c r="C39" s="77" t="s">
        <v>87</v>
      </c>
      <c r="D39" s="77" t="s">
        <v>41</v>
      </c>
      <c r="E39" s="36" t="s">
        <v>49</v>
      </c>
      <c r="F39" s="97" t="s">
        <v>56</v>
      </c>
      <c r="G39" s="36">
        <v>240</v>
      </c>
      <c r="H39" s="36">
        <v>0</v>
      </c>
      <c r="I39" s="56">
        <f t="shared" si="8"/>
        <v>0</v>
      </c>
      <c r="J39" s="36">
        <v>0</v>
      </c>
      <c r="K39" s="59">
        <f t="shared" si="9"/>
        <v>0</v>
      </c>
      <c r="L39" s="37">
        <v>0</v>
      </c>
      <c r="M39" s="58">
        <f t="shared" ref="M39:M40" si="11">L39/G39%</f>
        <v>0</v>
      </c>
      <c r="N39" s="37">
        <v>240</v>
      </c>
      <c r="O39" s="53">
        <f t="shared" si="10"/>
        <v>100</v>
      </c>
      <c r="P39" s="73"/>
    </row>
    <row r="40" spans="1:16" ht="28.9" customHeight="1" x14ac:dyDescent="0.2">
      <c r="A40" s="94"/>
      <c r="B40" s="95"/>
      <c r="C40" s="78"/>
      <c r="D40" s="78"/>
      <c r="E40" s="37" t="s">
        <v>55</v>
      </c>
      <c r="F40" s="97"/>
      <c r="G40" s="36">
        <v>240</v>
      </c>
      <c r="H40" s="36">
        <v>0</v>
      </c>
      <c r="I40" s="56">
        <f t="shared" si="8"/>
        <v>0</v>
      </c>
      <c r="J40" s="36">
        <v>0</v>
      </c>
      <c r="K40" s="59">
        <f t="shared" si="9"/>
        <v>0</v>
      </c>
      <c r="L40" s="37">
        <v>0</v>
      </c>
      <c r="M40" s="58">
        <f t="shared" si="11"/>
        <v>0</v>
      </c>
      <c r="N40" s="37">
        <v>240</v>
      </c>
      <c r="O40" s="53">
        <f t="shared" si="10"/>
        <v>100</v>
      </c>
      <c r="P40" s="74"/>
    </row>
    <row r="41" spans="1:16" ht="18.600000000000001" customHeight="1" x14ac:dyDescent="0.2">
      <c r="A41" s="88" t="s">
        <v>37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90"/>
    </row>
    <row r="42" spans="1:16" ht="21.6" customHeight="1" x14ac:dyDescent="0.2">
      <c r="A42" s="94" t="s">
        <v>83</v>
      </c>
      <c r="B42" s="95" t="s">
        <v>66</v>
      </c>
      <c r="C42" s="38"/>
      <c r="D42" s="95"/>
      <c r="E42" s="37" t="s">
        <v>49</v>
      </c>
      <c r="F42" s="91" t="s">
        <v>56</v>
      </c>
      <c r="G42" s="36">
        <v>0</v>
      </c>
      <c r="H42" s="36">
        <v>0</v>
      </c>
      <c r="I42" s="36">
        <v>0</v>
      </c>
      <c r="J42" s="36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72"/>
    </row>
    <row r="43" spans="1:16" ht="19.149999999999999" customHeight="1" x14ac:dyDescent="0.2">
      <c r="A43" s="94"/>
      <c r="B43" s="95"/>
      <c r="C43" s="39"/>
      <c r="D43" s="95"/>
      <c r="E43" s="37" t="s">
        <v>55</v>
      </c>
      <c r="F43" s="91"/>
      <c r="G43" s="36">
        <v>0</v>
      </c>
      <c r="H43" s="36">
        <v>0</v>
      </c>
      <c r="I43" s="36">
        <v>0</v>
      </c>
      <c r="J43" s="36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74"/>
    </row>
    <row r="44" spans="1:16" x14ac:dyDescent="0.2">
      <c r="A44" s="88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90"/>
    </row>
    <row r="45" spans="1:16" ht="21" customHeight="1" x14ac:dyDescent="0.2">
      <c r="A45" s="94" t="s">
        <v>67</v>
      </c>
      <c r="B45" s="95" t="s">
        <v>68</v>
      </c>
      <c r="C45" s="77" t="s">
        <v>87</v>
      </c>
      <c r="D45" s="77" t="s">
        <v>41</v>
      </c>
      <c r="E45" s="36" t="s">
        <v>49</v>
      </c>
      <c r="F45" s="91" t="s">
        <v>56</v>
      </c>
      <c r="G45" s="36">
        <f>G46</f>
        <v>100</v>
      </c>
      <c r="H45" s="36">
        <v>0</v>
      </c>
      <c r="I45" s="36">
        <v>0</v>
      </c>
      <c r="J45" s="36">
        <v>0</v>
      </c>
      <c r="K45" s="37">
        <v>0</v>
      </c>
      <c r="L45" s="37">
        <v>0</v>
      </c>
      <c r="M45" s="37">
        <v>0</v>
      </c>
      <c r="N45" s="37">
        <v>100</v>
      </c>
      <c r="O45" s="53">
        <f t="shared" ref="O45:O46" si="12">N45/G45%</f>
        <v>100</v>
      </c>
      <c r="P45" s="72"/>
    </row>
    <row r="46" spans="1:16" ht="24" customHeight="1" x14ac:dyDescent="0.2">
      <c r="A46" s="94"/>
      <c r="B46" s="95"/>
      <c r="C46" s="78"/>
      <c r="D46" s="78"/>
      <c r="E46" s="37" t="s">
        <v>55</v>
      </c>
      <c r="F46" s="91"/>
      <c r="G46" s="36">
        <v>100</v>
      </c>
      <c r="H46" s="36">
        <v>0</v>
      </c>
      <c r="I46" s="36">
        <v>0</v>
      </c>
      <c r="J46" s="36">
        <v>0</v>
      </c>
      <c r="K46" s="37">
        <v>0</v>
      </c>
      <c r="L46" s="37">
        <v>0</v>
      </c>
      <c r="M46" s="37"/>
      <c r="N46" s="37">
        <v>100</v>
      </c>
      <c r="O46" s="53">
        <f t="shared" si="12"/>
        <v>100</v>
      </c>
      <c r="P46" s="74"/>
    </row>
    <row r="47" spans="1:16" ht="25.15" customHeight="1" x14ac:dyDescent="0.2">
      <c r="A47" s="88" t="s">
        <v>38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90"/>
    </row>
    <row r="48" spans="1:16" ht="45.6" hidden="1" customHeight="1" x14ac:dyDescent="0.3">
      <c r="A48" s="92" t="s">
        <v>84</v>
      </c>
      <c r="B48" s="93" t="s">
        <v>69</v>
      </c>
      <c r="C48" s="75"/>
      <c r="D48" s="93"/>
      <c r="E48" s="35" t="s">
        <v>49</v>
      </c>
      <c r="F48" s="96" t="s">
        <v>64</v>
      </c>
      <c r="G48" s="35">
        <v>0</v>
      </c>
      <c r="H48" s="35">
        <v>0</v>
      </c>
      <c r="I48" s="35">
        <v>0</v>
      </c>
      <c r="J48" s="35">
        <v>0</v>
      </c>
      <c r="K48" s="33">
        <v>0</v>
      </c>
      <c r="L48" s="33">
        <v>0</v>
      </c>
      <c r="M48" s="33">
        <v>0</v>
      </c>
      <c r="N48" s="33">
        <v>0</v>
      </c>
      <c r="O48" s="33"/>
      <c r="P48" s="34"/>
    </row>
    <row r="49" spans="1:16" ht="26.45" hidden="1" x14ac:dyDescent="0.3">
      <c r="A49" s="92"/>
      <c r="B49" s="93"/>
      <c r="C49" s="76"/>
      <c r="D49" s="93"/>
      <c r="E49" s="33" t="s">
        <v>55</v>
      </c>
      <c r="F49" s="96"/>
      <c r="G49" s="35">
        <v>0</v>
      </c>
      <c r="H49" s="35">
        <v>0</v>
      </c>
      <c r="I49" s="35">
        <v>0</v>
      </c>
      <c r="J49" s="35">
        <v>0</v>
      </c>
      <c r="K49" s="33">
        <v>0</v>
      </c>
      <c r="L49" s="33">
        <v>0</v>
      </c>
      <c r="M49" s="33">
        <v>0</v>
      </c>
      <c r="N49" s="33">
        <v>0</v>
      </c>
      <c r="O49" s="33"/>
      <c r="P49" s="34"/>
    </row>
    <row r="50" spans="1:16" ht="36" hidden="1" customHeight="1" x14ac:dyDescent="0.3">
      <c r="A50" s="94" t="s">
        <v>70</v>
      </c>
      <c r="B50" s="95" t="s">
        <v>71</v>
      </c>
      <c r="C50" s="77"/>
      <c r="D50" s="95"/>
      <c r="E50" s="36" t="s">
        <v>49</v>
      </c>
      <c r="F50" s="91" t="s">
        <v>56</v>
      </c>
      <c r="G50" s="36">
        <v>0</v>
      </c>
      <c r="H50" s="36">
        <v>0</v>
      </c>
      <c r="I50" s="36">
        <v>0</v>
      </c>
      <c r="J50" s="36">
        <v>0</v>
      </c>
      <c r="K50" s="37">
        <v>0</v>
      </c>
      <c r="L50" s="37">
        <v>0</v>
      </c>
      <c r="M50" s="37">
        <v>0</v>
      </c>
      <c r="N50" s="37">
        <v>0</v>
      </c>
      <c r="O50" s="37"/>
      <c r="P50" s="34"/>
    </row>
    <row r="51" spans="1:16" ht="26.45" hidden="1" x14ac:dyDescent="0.3">
      <c r="A51" s="94"/>
      <c r="B51" s="95"/>
      <c r="C51" s="78"/>
      <c r="D51" s="95"/>
      <c r="E51" s="37" t="s">
        <v>55</v>
      </c>
      <c r="F51" s="91"/>
      <c r="G51" s="36">
        <v>0</v>
      </c>
      <c r="H51" s="36">
        <v>0</v>
      </c>
      <c r="I51" s="36">
        <v>0</v>
      </c>
      <c r="J51" s="36">
        <v>0</v>
      </c>
      <c r="K51" s="37">
        <v>0</v>
      </c>
      <c r="L51" s="37">
        <v>0</v>
      </c>
      <c r="M51" s="37">
        <v>0</v>
      </c>
      <c r="N51" s="37">
        <v>0</v>
      </c>
      <c r="O51" s="37"/>
      <c r="P51" s="34"/>
    </row>
    <row r="52" spans="1:16" ht="13.9" hidden="1" x14ac:dyDescent="0.3">
      <c r="A52" s="88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90"/>
    </row>
    <row r="53" spans="1:16" ht="34.15" hidden="1" customHeight="1" x14ac:dyDescent="0.3">
      <c r="A53" s="94" t="s">
        <v>72</v>
      </c>
      <c r="B53" s="95" t="s">
        <v>73</v>
      </c>
      <c r="C53" s="77"/>
      <c r="D53" s="95"/>
      <c r="E53" s="37" t="s">
        <v>49</v>
      </c>
      <c r="F53" s="91" t="s">
        <v>56</v>
      </c>
      <c r="G53" s="36">
        <v>0</v>
      </c>
      <c r="H53" s="36">
        <v>0</v>
      </c>
      <c r="I53" s="36">
        <v>0</v>
      </c>
      <c r="J53" s="36">
        <v>0</v>
      </c>
      <c r="K53" s="37">
        <v>0</v>
      </c>
      <c r="L53" s="37">
        <v>0</v>
      </c>
      <c r="M53" s="37">
        <v>0</v>
      </c>
      <c r="N53" s="37">
        <v>0</v>
      </c>
      <c r="O53" s="37"/>
      <c r="P53" s="34"/>
    </row>
    <row r="54" spans="1:16" ht="26.45" hidden="1" x14ac:dyDescent="0.3">
      <c r="A54" s="94"/>
      <c r="B54" s="95"/>
      <c r="C54" s="78"/>
      <c r="D54" s="95"/>
      <c r="E54" s="37" t="s">
        <v>55</v>
      </c>
      <c r="F54" s="91"/>
      <c r="G54" s="36">
        <v>0</v>
      </c>
      <c r="H54" s="36">
        <v>0</v>
      </c>
      <c r="I54" s="36">
        <v>0</v>
      </c>
      <c r="J54" s="36">
        <v>0</v>
      </c>
      <c r="K54" s="37">
        <v>0</v>
      </c>
      <c r="L54" s="37">
        <v>0</v>
      </c>
      <c r="M54" s="37">
        <v>0</v>
      </c>
      <c r="N54" s="37">
        <v>0</v>
      </c>
      <c r="O54" s="37"/>
      <c r="P54" s="34"/>
    </row>
    <row r="55" spans="1:16" ht="13.9" hidden="1" x14ac:dyDescent="0.3">
      <c r="A55" s="88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90"/>
    </row>
    <row r="56" spans="1:16" ht="42.6" hidden="1" customHeight="1" x14ac:dyDescent="0.3">
      <c r="A56" s="94" t="s">
        <v>74</v>
      </c>
      <c r="B56" s="95" t="s">
        <v>75</v>
      </c>
      <c r="C56" s="77"/>
      <c r="D56" s="95"/>
      <c r="E56" s="37" t="s">
        <v>49</v>
      </c>
      <c r="F56" s="91" t="s">
        <v>56</v>
      </c>
      <c r="G56" s="36">
        <v>0</v>
      </c>
      <c r="H56" s="36">
        <v>0</v>
      </c>
      <c r="I56" s="36">
        <v>0</v>
      </c>
      <c r="J56" s="36">
        <v>0</v>
      </c>
      <c r="K56" s="37">
        <v>0</v>
      </c>
      <c r="L56" s="37">
        <v>0</v>
      </c>
      <c r="M56" s="37">
        <v>0</v>
      </c>
      <c r="N56" s="37">
        <v>0</v>
      </c>
      <c r="O56" s="37"/>
      <c r="P56" s="34"/>
    </row>
    <row r="57" spans="1:16" ht="26.45" hidden="1" x14ac:dyDescent="0.3">
      <c r="A57" s="94"/>
      <c r="B57" s="95"/>
      <c r="C57" s="78"/>
      <c r="D57" s="95"/>
      <c r="E57" s="37" t="s">
        <v>55</v>
      </c>
      <c r="F57" s="91"/>
      <c r="G57" s="36">
        <v>0</v>
      </c>
      <c r="H57" s="36">
        <v>0</v>
      </c>
      <c r="I57" s="36">
        <v>0</v>
      </c>
      <c r="J57" s="36">
        <v>0</v>
      </c>
      <c r="K57" s="37">
        <v>0</v>
      </c>
      <c r="L57" s="37">
        <v>0</v>
      </c>
      <c r="M57" s="37">
        <v>0</v>
      </c>
      <c r="N57" s="37">
        <v>0</v>
      </c>
      <c r="O57" s="37"/>
      <c r="P57" s="34"/>
    </row>
    <row r="58" spans="1:16" ht="13.9" hidden="1" x14ac:dyDescent="0.3">
      <c r="A58" s="88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90"/>
    </row>
    <row r="59" spans="1:16" ht="32.450000000000003" hidden="1" customHeight="1" x14ac:dyDescent="0.3">
      <c r="A59" s="94" t="s">
        <v>76</v>
      </c>
      <c r="B59" s="95" t="s">
        <v>77</v>
      </c>
      <c r="C59" s="77"/>
      <c r="D59" s="95"/>
      <c r="E59" s="37" t="s">
        <v>49</v>
      </c>
      <c r="F59" s="91" t="s">
        <v>56</v>
      </c>
      <c r="G59" s="36">
        <v>0</v>
      </c>
      <c r="H59" s="36">
        <v>0</v>
      </c>
      <c r="I59" s="36">
        <v>0</v>
      </c>
      <c r="J59" s="36">
        <v>0</v>
      </c>
      <c r="K59" s="37">
        <v>0</v>
      </c>
      <c r="L59" s="37">
        <v>0</v>
      </c>
      <c r="M59" s="37">
        <v>0</v>
      </c>
      <c r="N59" s="37">
        <v>0</v>
      </c>
      <c r="O59" s="37"/>
      <c r="P59" s="34"/>
    </row>
    <row r="60" spans="1:16" ht="26.45" hidden="1" x14ac:dyDescent="0.3">
      <c r="A60" s="94"/>
      <c r="B60" s="95"/>
      <c r="C60" s="78"/>
      <c r="D60" s="95"/>
      <c r="E60" s="37" t="s">
        <v>55</v>
      </c>
      <c r="F60" s="91"/>
      <c r="G60" s="36">
        <v>0</v>
      </c>
      <c r="H60" s="36">
        <v>0</v>
      </c>
      <c r="I60" s="36">
        <v>0</v>
      </c>
      <c r="J60" s="36">
        <v>0</v>
      </c>
      <c r="K60" s="37">
        <v>0</v>
      </c>
      <c r="L60" s="37">
        <v>0</v>
      </c>
      <c r="M60" s="37">
        <v>0</v>
      </c>
      <c r="N60" s="37">
        <v>0</v>
      </c>
      <c r="O60" s="37"/>
      <c r="P60" s="34"/>
    </row>
    <row r="61" spans="1:16" ht="13.9" hidden="1" x14ac:dyDescent="0.3">
      <c r="A61" s="88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90"/>
    </row>
    <row r="62" spans="1:16" x14ac:dyDescent="0.2">
      <c r="A62" s="93" t="s">
        <v>78</v>
      </c>
      <c r="B62" s="93"/>
      <c r="C62" s="93"/>
      <c r="D62" s="93"/>
      <c r="E62" s="36" t="s">
        <v>49</v>
      </c>
      <c r="F62" s="91" t="s">
        <v>56</v>
      </c>
      <c r="G62" s="51">
        <f>G21+G29+G37</f>
        <v>9565.6</v>
      </c>
      <c r="H62" s="60">
        <f t="shared" ref="H62:N62" si="13">H65</f>
        <v>3100</v>
      </c>
      <c r="I62" s="40">
        <f t="shared" si="13"/>
        <v>32.62127749131853</v>
      </c>
      <c r="J62" s="40">
        <f t="shared" si="13"/>
        <v>6681.7</v>
      </c>
      <c r="K62" s="40">
        <f t="shared" si="13"/>
        <v>70.311480585078399</v>
      </c>
      <c r="L62" s="40">
        <f t="shared" si="13"/>
        <v>7827.9</v>
      </c>
      <c r="M62" s="40">
        <f t="shared" si="13"/>
        <v>82.372934862674938</v>
      </c>
      <c r="N62" s="40">
        <f t="shared" si="13"/>
        <v>9197.7000000000007</v>
      </c>
      <c r="O62" s="40">
        <f t="shared" ref="O62:O65" si="14">N62/G62%</f>
        <v>96.153926570209919</v>
      </c>
      <c r="P62" s="72"/>
    </row>
    <row r="63" spans="1:16" ht="24" customHeight="1" x14ac:dyDescent="0.2">
      <c r="A63" s="93"/>
      <c r="B63" s="93"/>
      <c r="C63" s="93"/>
      <c r="D63" s="93"/>
      <c r="E63" s="37" t="s">
        <v>10</v>
      </c>
      <c r="F63" s="91"/>
      <c r="G63" s="51">
        <v>0</v>
      </c>
      <c r="H63" s="51">
        <v>0</v>
      </c>
      <c r="I63" s="35">
        <v>0</v>
      </c>
      <c r="J63" s="35">
        <v>0</v>
      </c>
      <c r="K63" s="33">
        <v>0</v>
      </c>
      <c r="L63" s="33">
        <v>0</v>
      </c>
      <c r="M63" s="33">
        <v>0</v>
      </c>
      <c r="N63" s="33">
        <v>0</v>
      </c>
      <c r="O63" s="40">
        <v>0</v>
      </c>
      <c r="P63" s="73"/>
    </row>
    <row r="64" spans="1:16" ht="25.5" x14ac:dyDescent="0.2">
      <c r="A64" s="93"/>
      <c r="B64" s="93"/>
      <c r="C64" s="93"/>
      <c r="D64" s="93"/>
      <c r="E64" s="37" t="s">
        <v>79</v>
      </c>
      <c r="F64" s="91"/>
      <c r="G64" s="51">
        <v>0</v>
      </c>
      <c r="H64" s="51">
        <v>0</v>
      </c>
      <c r="I64" s="35">
        <v>0</v>
      </c>
      <c r="J64" s="35">
        <v>0</v>
      </c>
      <c r="K64" s="33">
        <v>0</v>
      </c>
      <c r="L64" s="33">
        <v>0</v>
      </c>
      <c r="M64" s="33">
        <v>0</v>
      </c>
      <c r="N64" s="33">
        <v>0</v>
      </c>
      <c r="O64" s="40">
        <v>0</v>
      </c>
      <c r="P64" s="73"/>
    </row>
    <row r="65" spans="1:16" ht="25.5" x14ac:dyDescent="0.2">
      <c r="A65" s="93"/>
      <c r="B65" s="93"/>
      <c r="C65" s="93"/>
      <c r="D65" s="93"/>
      <c r="E65" s="37" t="s">
        <v>11</v>
      </c>
      <c r="F65" s="91"/>
      <c r="G65" s="51">
        <f>G38+G30+G22</f>
        <v>9565.6</v>
      </c>
      <c r="H65" s="51">
        <f>H38+H30+H22</f>
        <v>3100</v>
      </c>
      <c r="I65" s="41">
        <v>32.62127749131853</v>
      </c>
      <c r="J65" s="35">
        <f>J38+J30+J22</f>
        <v>6681.7</v>
      </c>
      <c r="K65" s="40">
        <v>70.311480585078399</v>
      </c>
      <c r="L65" s="33">
        <f>L38+L30+L22</f>
        <v>7827.9</v>
      </c>
      <c r="M65" s="40">
        <v>82.372934862674938</v>
      </c>
      <c r="N65" s="33">
        <f>N38+N30+N22</f>
        <v>9197.7000000000007</v>
      </c>
      <c r="O65" s="40">
        <f t="shared" si="14"/>
        <v>96.153926570209919</v>
      </c>
      <c r="P65" s="73"/>
    </row>
    <row r="66" spans="1:16" ht="27" customHeight="1" x14ac:dyDescent="0.2">
      <c r="A66" s="93"/>
      <c r="B66" s="93"/>
      <c r="C66" s="93"/>
      <c r="D66" s="93"/>
      <c r="E66" s="37" t="s">
        <v>80</v>
      </c>
      <c r="F66" s="91"/>
      <c r="G66" s="35">
        <v>0</v>
      </c>
      <c r="H66" s="35">
        <v>0</v>
      </c>
      <c r="I66" s="35">
        <v>0</v>
      </c>
      <c r="J66" s="35">
        <v>0</v>
      </c>
      <c r="K66" s="33">
        <v>0</v>
      </c>
      <c r="L66" s="33">
        <v>0</v>
      </c>
      <c r="M66" s="33">
        <v>0</v>
      </c>
      <c r="N66" s="33">
        <v>0</v>
      </c>
      <c r="O66" s="40">
        <v>0</v>
      </c>
      <c r="P66" s="74"/>
    </row>
    <row r="68" spans="1:16" customFormat="1" ht="15" x14ac:dyDescent="0.25">
      <c r="B68" s="16" t="s">
        <v>21</v>
      </c>
      <c r="C68" s="17"/>
      <c r="D68" s="66" t="s">
        <v>23</v>
      </c>
      <c r="E68" s="66"/>
      <c r="F68" s="66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1:16" customFormat="1" ht="15" x14ac:dyDescent="0.25">
      <c r="B69" s="16" t="s">
        <v>22</v>
      </c>
      <c r="C69" s="17"/>
      <c r="D69" s="17"/>
      <c r="E69" s="45"/>
      <c r="F69" s="17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1:16" customFormat="1" ht="15" x14ac:dyDescent="0.25">
      <c r="B70" s="64" t="s">
        <v>28</v>
      </c>
      <c r="C70" s="65"/>
      <c r="D70" s="65"/>
      <c r="E70" s="65"/>
      <c r="F70" s="65"/>
      <c r="I70" s="18"/>
      <c r="J70" s="18"/>
    </row>
    <row r="71" spans="1:16" customFormat="1" ht="15" x14ac:dyDescent="0.25">
      <c r="B71" s="23" t="s">
        <v>29</v>
      </c>
      <c r="C71" s="24"/>
      <c r="D71" s="24"/>
      <c r="E71" s="46"/>
      <c r="F71" s="24"/>
      <c r="I71" s="18"/>
      <c r="J71" s="18"/>
    </row>
    <row r="72" spans="1:16" customFormat="1" ht="15" x14ac:dyDescent="0.25">
      <c r="B72" s="23" t="s">
        <v>44</v>
      </c>
      <c r="C72" s="24"/>
      <c r="D72" s="24"/>
      <c r="E72" s="46"/>
      <c r="F72" s="24"/>
      <c r="I72" s="18"/>
      <c r="J72" s="18"/>
    </row>
    <row r="73" spans="1:16" customFormat="1" ht="15" x14ac:dyDescent="0.25">
      <c r="B73" s="22" t="s">
        <v>35</v>
      </c>
      <c r="E73" s="31"/>
      <c r="I73" s="18"/>
      <c r="J73" s="18"/>
    </row>
    <row r="74" spans="1:16" customFormat="1" ht="4.9000000000000004" customHeight="1" x14ac:dyDescent="0.25">
      <c r="B74" s="22"/>
      <c r="E74" s="31"/>
      <c r="I74" s="18"/>
      <c r="J74" s="18"/>
    </row>
    <row r="75" spans="1:16" customFormat="1" ht="15" x14ac:dyDescent="0.25">
      <c r="B75" s="20" t="s">
        <v>24</v>
      </c>
      <c r="C75" s="20"/>
      <c r="E75" s="31"/>
      <c r="I75" s="18"/>
      <c r="J75" s="18"/>
    </row>
    <row r="76" spans="1:16" customFormat="1" ht="15" x14ac:dyDescent="0.25">
      <c r="B76" s="20" t="s">
        <v>25</v>
      </c>
      <c r="C76" s="20"/>
      <c r="D76" s="21"/>
      <c r="E76" s="47"/>
      <c r="F76" s="20" t="s">
        <v>34</v>
      </c>
      <c r="I76" s="18"/>
      <c r="J76" s="18"/>
    </row>
    <row r="77" spans="1:16" customFormat="1" ht="15" x14ac:dyDescent="0.25">
      <c r="D77" s="14" t="s">
        <v>33</v>
      </c>
      <c r="E77" s="48"/>
      <c r="I77" s="18"/>
      <c r="J77" s="18"/>
    </row>
  </sheetData>
  <mergeCells count="112">
    <mergeCell ref="A21:A22"/>
    <mergeCell ref="B21:B22"/>
    <mergeCell ref="D21:D22"/>
    <mergeCell ref="F21:F22"/>
    <mergeCell ref="A14:A17"/>
    <mergeCell ref="B14:B17"/>
    <mergeCell ref="E14:E17"/>
    <mergeCell ref="F14:F17"/>
    <mergeCell ref="P19:P24"/>
    <mergeCell ref="P14:P17"/>
    <mergeCell ref="C15:C17"/>
    <mergeCell ref="D15:D17"/>
    <mergeCell ref="C21:C22"/>
    <mergeCell ref="G14:G17"/>
    <mergeCell ref="I16:I17"/>
    <mergeCell ref="O16:O17"/>
    <mergeCell ref="H14:I15"/>
    <mergeCell ref="J14:K15"/>
    <mergeCell ref="L14:M15"/>
    <mergeCell ref="N14:O15"/>
    <mergeCell ref="J16:J17"/>
    <mergeCell ref="K16:K17"/>
    <mergeCell ref="L16:L17"/>
    <mergeCell ref="M16:M17"/>
    <mergeCell ref="A27:N27"/>
    <mergeCell ref="A28:N28"/>
    <mergeCell ref="A29:A30"/>
    <mergeCell ref="B29:B30"/>
    <mergeCell ref="D29:D30"/>
    <mergeCell ref="F29:F30"/>
    <mergeCell ref="A23:A24"/>
    <mergeCell ref="B23:B24"/>
    <mergeCell ref="D23:D24"/>
    <mergeCell ref="F23:F24"/>
    <mergeCell ref="C23:C24"/>
    <mergeCell ref="A25:P26"/>
    <mergeCell ref="C29:C30"/>
    <mergeCell ref="A35:N35"/>
    <mergeCell ref="A36:N36"/>
    <mergeCell ref="A37:A38"/>
    <mergeCell ref="B37:B38"/>
    <mergeCell ref="D37:D38"/>
    <mergeCell ref="F37:F38"/>
    <mergeCell ref="A31:A32"/>
    <mergeCell ref="B31:B32"/>
    <mergeCell ref="D31:D32"/>
    <mergeCell ref="F31:F32"/>
    <mergeCell ref="A33:P34"/>
    <mergeCell ref="C31:C32"/>
    <mergeCell ref="C37:C38"/>
    <mergeCell ref="D48:D49"/>
    <mergeCell ref="F48:F49"/>
    <mergeCell ref="A47:P47"/>
    <mergeCell ref="C45:C46"/>
    <mergeCell ref="A39:A40"/>
    <mergeCell ref="B39:B40"/>
    <mergeCell ref="D39:D40"/>
    <mergeCell ref="F39:F40"/>
    <mergeCell ref="A42:A43"/>
    <mergeCell ref="B42:B43"/>
    <mergeCell ref="D42:D43"/>
    <mergeCell ref="F42:F43"/>
    <mergeCell ref="A41:P41"/>
    <mergeCell ref="C39:C40"/>
    <mergeCell ref="A62:D66"/>
    <mergeCell ref="F62:F66"/>
    <mergeCell ref="D3:P3"/>
    <mergeCell ref="H16:H17"/>
    <mergeCell ref="A56:A57"/>
    <mergeCell ref="B56:B57"/>
    <mergeCell ref="D56:D57"/>
    <mergeCell ref="F56:F57"/>
    <mergeCell ref="A59:A60"/>
    <mergeCell ref="B59:B60"/>
    <mergeCell ref="D59:D60"/>
    <mergeCell ref="F59:F60"/>
    <mergeCell ref="A50:A51"/>
    <mergeCell ref="B50:B51"/>
    <mergeCell ref="D50:D51"/>
    <mergeCell ref="F50:F51"/>
    <mergeCell ref="A53:A54"/>
    <mergeCell ref="B53:B54"/>
    <mergeCell ref="D53:D54"/>
    <mergeCell ref="F53:F54"/>
    <mergeCell ref="A52:P52"/>
    <mergeCell ref="A45:A46"/>
    <mergeCell ref="B45:B46"/>
    <mergeCell ref="C14:D14"/>
    <mergeCell ref="N16:N17"/>
    <mergeCell ref="P62:P66"/>
    <mergeCell ref="D68:F68"/>
    <mergeCell ref="B70:F70"/>
    <mergeCell ref="P27:P32"/>
    <mergeCell ref="P35:P40"/>
    <mergeCell ref="P42:P43"/>
    <mergeCell ref="P45:P46"/>
    <mergeCell ref="C48:C49"/>
    <mergeCell ref="C50:C51"/>
    <mergeCell ref="C53:C54"/>
    <mergeCell ref="C56:C57"/>
    <mergeCell ref="C59:C60"/>
    <mergeCell ref="A18:O18"/>
    <mergeCell ref="A19:O19"/>
    <mergeCell ref="A20:O20"/>
    <mergeCell ref="A55:P55"/>
    <mergeCell ref="A58:P58"/>
    <mergeCell ref="A61:P61"/>
    <mergeCell ref="A44:P44"/>
    <mergeCell ref="D45:D46"/>
    <mergeCell ref="F45:F46"/>
    <mergeCell ref="A48:A49"/>
    <mergeCell ref="B48:B49"/>
  </mergeCells>
  <pageMargins left="0.51181102362204722" right="0.31496062992125984" top="0.35433070866141736" bottom="0.35433070866141736" header="0.11811023622047245" footer="0.19685039370078741"/>
  <pageSetup paperSize="9" scale="76" fitToHeight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ЖКК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Лариса</cp:lastModifiedBy>
  <cp:lastPrinted>2016-02-02T06:50:51Z</cp:lastPrinted>
  <dcterms:created xsi:type="dcterms:W3CDTF">2015-02-06T09:10:50Z</dcterms:created>
  <dcterms:modified xsi:type="dcterms:W3CDTF">2016-06-15T12:19:12Z</dcterms:modified>
</cp:coreProperties>
</file>