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720" windowHeight="10170" tabRatio="464"/>
  </bookViews>
  <sheets>
    <sheet name="с 2016 Отчет об исполнении" sheetId="1" r:id="rId1"/>
    <sheet name="Лист1" sheetId="2" r:id="rId2"/>
  </sheets>
  <definedNames>
    <definedName name="_xlnm.Print_Titles" localSheetId="0">'с 2016 Отчет об исполнении'!$13:$15</definedName>
    <definedName name="_xlnm.Print_Area" localSheetId="0">'с 2016 Отчет об исполнении'!$A$1:$O$141</definedName>
  </definedNames>
  <calcPr calcId="124519" iterate="1"/>
</workbook>
</file>

<file path=xl/calcChain.xml><?xml version="1.0" encoding="utf-8"?>
<calcChain xmlns="http://schemas.openxmlformats.org/spreadsheetml/2006/main">
  <c r="M108" i="1"/>
  <c r="M109"/>
  <c r="M110"/>
  <c r="M111"/>
  <c r="M107"/>
  <c r="K105"/>
  <c r="M102"/>
  <c r="L102"/>
  <c r="N58"/>
  <c r="L58"/>
  <c r="J58"/>
  <c r="H58"/>
  <c r="M55"/>
  <c r="J102"/>
  <c r="N87"/>
  <c r="L87"/>
  <c r="J87"/>
  <c r="M87"/>
  <c r="L63"/>
  <c r="J63"/>
  <c r="H63"/>
  <c r="N63"/>
  <c r="M63"/>
  <c r="M58" s="1"/>
  <c r="G58"/>
  <c r="M24"/>
  <c r="I19"/>
  <c r="I24"/>
  <c r="G24"/>
  <c r="G19"/>
  <c r="I82"/>
  <c r="F97"/>
  <c r="M69"/>
  <c r="M70"/>
  <c r="M71"/>
  <c r="M72"/>
  <c r="M56"/>
  <c r="M45"/>
  <c r="M46"/>
  <c r="M47"/>
  <c r="M48"/>
  <c r="M44"/>
  <c r="M42"/>
  <c r="K42"/>
  <c r="I42"/>
  <c r="G42"/>
  <c r="G110"/>
  <c r="G87"/>
  <c r="N102"/>
  <c r="G107"/>
  <c r="I107"/>
  <c r="K107"/>
  <c r="G108"/>
  <c r="I108"/>
  <c r="K108"/>
  <c r="G109"/>
  <c r="I109"/>
  <c r="K109"/>
  <c r="G111"/>
  <c r="I111"/>
  <c r="K111"/>
  <c r="F108"/>
  <c r="F109"/>
  <c r="F111"/>
  <c r="F107"/>
  <c r="M97"/>
  <c r="M93"/>
  <c r="G97"/>
  <c r="K97"/>
  <c r="I97"/>
  <c r="F89"/>
  <c r="M91"/>
  <c r="M92"/>
  <c r="M94"/>
  <c r="M95"/>
  <c r="M80"/>
  <c r="I87"/>
  <c r="K87"/>
  <c r="F85"/>
  <c r="F86"/>
  <c r="F87"/>
  <c r="F88"/>
  <c r="F84"/>
  <c r="K82"/>
  <c r="G82"/>
  <c r="F82"/>
  <c r="M77"/>
  <c r="M78"/>
  <c r="M79"/>
  <c r="M76"/>
  <c r="F74"/>
  <c r="M74"/>
  <c r="K74"/>
  <c r="I74"/>
  <c r="G74"/>
  <c r="M66"/>
  <c r="K66"/>
  <c r="I66"/>
  <c r="G66"/>
  <c r="F66"/>
  <c r="M68"/>
  <c r="F58"/>
  <c r="M50"/>
  <c r="G50"/>
  <c r="K50"/>
  <c r="I50"/>
  <c r="F50"/>
  <c r="M40"/>
  <c r="M39"/>
  <c r="F42"/>
  <c r="M34"/>
  <c r="K34"/>
  <c r="I34"/>
  <c r="G34"/>
  <c r="F34"/>
  <c r="M36"/>
  <c r="M37"/>
  <c r="M38"/>
  <c r="M28"/>
  <c r="M29"/>
  <c r="M30"/>
  <c r="M32"/>
  <c r="F21"/>
  <c r="F24"/>
  <c r="L24" s="1"/>
  <c r="F26"/>
  <c r="F22"/>
  <c r="F23"/>
  <c r="F25"/>
  <c r="F19" l="1"/>
  <c r="F110"/>
  <c r="J24"/>
  <c r="N24"/>
  <c r="H24"/>
  <c r="G105"/>
  <c r="M19"/>
  <c r="M82"/>
  <c r="I58"/>
  <c r="K58"/>
  <c r="I110"/>
  <c r="I105" s="1"/>
  <c r="L110" l="1"/>
  <c r="H110"/>
  <c r="N110"/>
  <c r="J110"/>
  <c r="F105"/>
  <c r="K24"/>
  <c r="K110" s="1"/>
  <c r="M31"/>
  <c r="F120" i="2"/>
  <c r="F119"/>
  <c r="F118"/>
  <c r="F117"/>
  <c r="F116"/>
  <c r="F114"/>
  <c r="F110"/>
  <c r="F109"/>
  <c r="F108"/>
  <c r="F107"/>
  <c r="F106"/>
  <c r="F104"/>
  <c r="G99"/>
  <c r="F99"/>
  <c r="G86"/>
  <c r="F86"/>
  <c r="G77"/>
  <c r="F77"/>
  <c r="H69"/>
  <c r="G69"/>
  <c r="F69"/>
  <c r="H61"/>
  <c r="G61"/>
  <c r="F61"/>
  <c r="H52"/>
  <c r="G52"/>
  <c r="F52"/>
  <c r="H44"/>
  <c r="G44"/>
  <c r="F44"/>
  <c r="H36"/>
  <c r="H94" s="1"/>
  <c r="G36"/>
  <c r="G94" s="1"/>
  <c r="F36"/>
  <c r="F27"/>
  <c r="F19"/>
  <c r="F94" s="1"/>
  <c r="L105" i="1" l="1"/>
  <c r="H105"/>
  <c r="N105"/>
  <c r="J105"/>
  <c r="N19"/>
  <c r="K19"/>
  <c r="F131"/>
  <c r="F130"/>
  <c r="F129"/>
  <c r="F128"/>
  <c r="F127"/>
  <c r="F121"/>
  <c r="F120"/>
  <c r="F119"/>
  <c r="F118"/>
  <c r="F115" s="1"/>
  <c r="F117"/>
  <c r="F125"/>
  <c r="M105" l="1"/>
</calcChain>
</file>

<file path=xl/sharedStrings.xml><?xml version="1.0" encoding="utf-8"?>
<sst xmlns="http://schemas.openxmlformats.org/spreadsheetml/2006/main" count="399" uniqueCount="133">
  <si>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</si>
  <si>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</si>
  <si>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</si>
  <si>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</si>
  <si>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</si>
  <si>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</si>
  <si>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</si>
  <si>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</si>
  <si>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</si>
  <si>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</si>
  <si>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</si>
  <si>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</si>
  <si>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</si>
  <si>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Цель</t>
  </si>
  <si>
    <t>Наименование подпрограммы 1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</si>
  <si>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</si>
  <si>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</si>
  <si>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</si>
  <si>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</si>
  <si>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</si>
  <si>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</si>
  <si>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</si>
  <si>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</si>
  <si>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1.2.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</si>
  <si>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</si>
  <si>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</si>
  <si>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</si>
  <si>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</si>
  <si>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</si>
  <si>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</si>
  <si>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</si>
  <si>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</si>
  <si>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</si>
  <si>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</si>
  <si>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</si>
  <si>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</si>
  <si>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</si>
  <si>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</si>
  <si>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Исполнено на  01.10.2015</t>
  </si>
  <si>
    <t>Результаты реализации мероприятия  на ____________ 2015 года  (достижение основных целевых показателей) план/факт:</t>
  </si>
  <si>
    <t>"Поддержка малого и среднего предпринимательства в городском поселении Новоаганск на 2013-2017 годы"</t>
  </si>
  <si>
    <t>муниципальной программы «Поддержка малого и среднего предпринимательства в городском поселении Новоаганск на 2013-2015 годы»</t>
  </si>
  <si>
    <r>
      <t xml:space="preserve">Реквизиты нормативного правового акта, которым  утверждена программа: </t>
    </r>
    <r>
      <rPr>
        <u/>
        <sz val="12"/>
        <rFont val="Times New Roman"/>
        <family val="1"/>
        <charset val="204"/>
      </rPr>
      <t xml:space="preserve">Постановление администрации городского поселения Новоаганск от 12.11.2012 № 357 «Об утверждении </t>
    </r>
  </si>
  <si>
    <t>Цель: Создание и обеспечение благоприятных условий для развития малого и среднего предпринимательства в городском поселении Новоаганск на основе повышения качества и эффективности мер муниципальной поддержки.</t>
  </si>
  <si>
    <t xml:space="preserve">Оказание консультативной помощи предпринимателям по  вопросам ведения бизнеса </t>
  </si>
  <si>
    <t xml:space="preserve">Задача 2: Поддержка субъектов малого и среднего предпринимательства в области маркетинга, рекламы, информации.  </t>
  </si>
  <si>
    <t>2.3.</t>
  </si>
  <si>
    <t>Задача 3: Содействие в устранении административных барьеров и препятствий, сдерживающих развитие малого и среднего предпринимательства.</t>
  </si>
  <si>
    <t>3.1.</t>
  </si>
  <si>
    <t>Проведение торгов для субъектов малого бизнеса при реализации муниципальных заказов на поставки товаров, выполнение работ, оказание услуг</t>
  </si>
  <si>
    <t>3.2.</t>
  </si>
  <si>
    <t>3.3.</t>
  </si>
  <si>
    <t>Проведение заседаний Совета предпринимателей с целью ведения актуальных вопросов развития малого и среднего бизнеса</t>
  </si>
  <si>
    <t>Ведение реестра субъектов малого и среднего предпринимательства</t>
  </si>
  <si>
    <t>8(34668) 52-801</t>
  </si>
  <si>
    <t xml:space="preserve">(должность)                                              (Ф.И.О.)                                                                             (подпись) </t>
  </si>
  <si>
    <t>Начальник отдела экономики           Мальцева Лариса Геннадьевна</t>
  </si>
  <si>
    <t>Экономист отдела экономики          Широбокова Елена Евгеньевна</t>
  </si>
  <si>
    <t xml:space="preserve">Организация мероприятий по подведению итогов за активное участие в муниципальных мероприятиях и благотворительных акциях, проводимых на территории поселения в течение календарного года </t>
  </si>
  <si>
    <t xml:space="preserve">Сопровождение тематического раздела «Поддержка малого и среднего предпринимательства» на сайте администрации поселения в сети Интернет </t>
  </si>
  <si>
    <t>Организация и проведение муниципального конкурса для действующих предпринимателей</t>
  </si>
  <si>
    <t>Ответственный исполнитель:         отдел экономики администрации поселения</t>
  </si>
  <si>
    <t xml:space="preserve">   (отчетный период)</t>
  </si>
  <si>
    <t>январь-декабрь</t>
  </si>
  <si>
    <t>Реализация мероприятия не требует финансирования</t>
  </si>
  <si>
    <t>ноябрь</t>
  </si>
  <si>
    <t>_</t>
  </si>
  <si>
    <t>Реализация мероприятия предусмотрена на IV квартал 2015 г.</t>
  </si>
  <si>
    <t>ноябрь-декабрь</t>
  </si>
  <si>
    <t>декабрь</t>
  </si>
  <si>
    <t>Реализация мероприятия предусмотрена в декабре 2015 г.</t>
  </si>
  <si>
    <t>июнь-декабрь</t>
  </si>
  <si>
    <t>Реализация мероприятия предусмотрена в сентябре 2015 г.</t>
  </si>
  <si>
    <t>январь-июнь</t>
  </si>
  <si>
    <t>Публикация в газете  «Новости Приобья» наиболее показательных примеров социальной ответственности предпринимателей, благотворительных акций, проводимых бизнес-сообществом и направленных на решение актуальных социальных проблем</t>
  </si>
  <si>
    <t>январь-октябрь</t>
  </si>
  <si>
    <t>4.1.</t>
  </si>
  <si>
    <t>Задача 4: Содействие росту и продвижение продукции субъектов малого и среднего предпринимательства, а так же сельхозтоваропроизво-дителей поселения.</t>
  </si>
  <si>
    <t>Изготовление  торговых павильонов для организации деятельно-сти выставок-продаж (торговых рядов) на территории городского поселения Новоаганск</t>
  </si>
  <si>
    <t>октябрь-ноябрь</t>
  </si>
  <si>
    <t>По результатам проведения запроса котировок заключен муниципальный контракт на выполнение работ по изготовлению и установке торговых павильонов. Срок выполнения работ - в течение 30 дней с момента заключения контракта.</t>
  </si>
  <si>
    <r>
      <t>Результаты реализации мероприятия  на  01 октября  2015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- 32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- 7 ед.</t>
    </r>
  </si>
  <si>
    <t>Результаты реализации мероприятия  на 01 октября  2015 года  (достижение основных целевых показателей) факт: осуществляется в течение всего периода действия программы.</t>
  </si>
  <si>
    <t>Результаты реализации мероприятия  на 01 октября  2015 года  (достижение основных целевых показателей) факт: -</t>
  </si>
  <si>
    <t>Результаты реализации мероприятия  на 01 октября  2015 года  (достижение основных целевых показателей) факт: В соответствии с утвержденным планом-графиком за 9 месяцев 2015 года для субъектов малого бизнеса было проведено: 14 запросов котировок и 4 ОАЭФ.</t>
  </si>
  <si>
    <t>Результаты реализации мероприятия  на 01 октября  2015 года  (достижение основных целевых показателей) факт: - 16.09.2015 состоялось заседание Совета предпринимателей, на повестке - вопрос о работе общественного Совета предпринимателей, информация об общественной организации "Ассоциация развития и поддержки малого и среднего бизнеса", обсуждение вопросов по работе выездной торговли на мероприятиях поселкового значения.</t>
  </si>
  <si>
    <r>
      <t xml:space="preserve">Результаты реализации мероприятия  на 01 октября  2015 года  (достижение основных целевых показателей) факт: за 9 месяцев 2015 года в реестр были включены </t>
    </r>
    <r>
      <rPr>
        <b/>
        <u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вновь зарегистрированных объекта потребительского рынка (ИП Аббасов В.Я.о. павильон "МТС", ООО "Альфа-Сургут" маг. "Красное-Белое", ООО "Жасмин" маг. по ул. Озерная, 19, ИП Комаров Д.Н. маг. в с. Варьеган ул. Школьная, 8, перерегистрация ИП Аскеров Э.А. в ООО "Атлант") и </t>
    </r>
    <r>
      <rPr>
        <b/>
        <u/>
        <sz val="10"/>
        <color indexed="8"/>
        <rFont val="Times New Roman"/>
        <family val="1"/>
        <charset val="204"/>
      </rPr>
      <t xml:space="preserve">4 </t>
    </r>
    <r>
      <rPr>
        <sz val="10"/>
        <color indexed="8"/>
        <rFont val="Times New Roman"/>
        <family val="1"/>
        <charset val="204"/>
      </rPr>
      <t>исключены (ИП Кузнецова Р.З., ИП Кульмаметова Ф.Р., ИП Кашин С.В., маг. № 635 ИП Гардашов А.Б.).</t>
    </r>
  </si>
  <si>
    <t xml:space="preserve">Согласовано: </t>
  </si>
  <si>
    <t>Начальник отдела финансов           Черных Татьяна Тимофеевна</t>
  </si>
  <si>
    <r>
      <t>на 3</t>
    </r>
    <r>
      <rPr>
        <u/>
        <sz val="12"/>
        <color indexed="8"/>
        <rFont val="Times New Roman"/>
        <family val="1"/>
        <charset val="204"/>
      </rPr>
      <t>1 декабря</t>
    </r>
    <r>
      <rPr>
        <sz val="12"/>
        <color indexed="8"/>
        <rFont val="Times New Roman"/>
        <family val="1"/>
        <charset val="204"/>
      </rPr>
      <t xml:space="preserve"> 2015 года</t>
    </r>
  </si>
  <si>
    <t>(в редакции постановлений от 10.12.14 № 353 "О внесении изменений в постановление администрации городского поселения Новоаганск от 12.11.2012 № 357", от 11.01.2016 № 9 "О внесении изменений в постановление администрации городского поселения Новоаганск от 12.11.2012 № 357)</t>
  </si>
  <si>
    <t>Цель: Создание и обеспечение благоприятных условий для развития малого и среднего предпринимательства в городском поселении Ново-аганск на основе повышения качества и эффективности мер муниципальной поддержки.</t>
  </si>
  <si>
    <t>Задача 1: Содействие развитию малого и среднего предпринимательства</t>
  </si>
  <si>
    <t>Организация и проведение ме-роприятий по содействию в раз-витии малого и среднего пред-принимательства.</t>
  </si>
  <si>
    <t>1.1.1</t>
  </si>
  <si>
    <t>1.1.2.</t>
  </si>
  <si>
    <t>Сопровождение тематического раздела «Поддержка малого и среднего предпринимательства» на сайте администрации поселения в сети Интернет</t>
  </si>
  <si>
    <t>1.1.3</t>
  </si>
  <si>
    <t>Организация и проведение муни-ципального конкурса для дейст-вующих предпринимателей</t>
  </si>
  <si>
    <t>1.1.4</t>
  </si>
  <si>
    <t>1.1.5</t>
  </si>
  <si>
    <t>1.1.6</t>
  </si>
  <si>
    <t>1.1.7</t>
  </si>
  <si>
    <t>1.2</t>
  </si>
  <si>
    <t>Содействие росту и продвижение продукции субъектов малого и среднего предпринимательства, а так же сельхозтоваропроизводителей, в том числе на поселковых мероприятиях</t>
  </si>
  <si>
    <t>сентябрь-октябрь</t>
  </si>
  <si>
    <t>1.2.1</t>
  </si>
  <si>
    <t>Изготовление  торговых павильонов для организации деятельности выставок-продаж (торговых рядов) на территории городского поселения Новоаганск</t>
  </si>
  <si>
    <t>1.2.2</t>
  </si>
  <si>
    <t>Приобретение торгового оборудования для организации выездной (уличной) торговли во время проведения поселковых мероприятий</t>
  </si>
  <si>
    <t>Исполнено на 01.04.2016</t>
  </si>
  <si>
    <t>Исполнено на 01.07.2016</t>
  </si>
  <si>
    <t>Исполнено на  01.10.2016</t>
  </si>
  <si>
    <t>Объемы финансирования всего на 2016 год, тыс. руб.</t>
  </si>
  <si>
    <t>Начальник отдела экономики           Широбокова Елена Евгеньевна</t>
  </si>
  <si>
    <t>Экономист отдела экономики          Карякина Ольга Владимировна</t>
  </si>
  <si>
    <t>Начальник отдела финансов             Черных Татьяна Тимофеевна</t>
  </si>
  <si>
    <t>январь</t>
  </si>
  <si>
    <t>Счет на сумму 1,375 тыс. руб. за публикацию статьи с благодарностью предпринимателям в районной газете "Новости Приобья" оплачен в январе 2016 г.</t>
  </si>
  <si>
    <t>март</t>
  </si>
  <si>
    <t>Торговое оборудование приобретено по договору № 1 от 26.02.2016 г. с ООО "Баженов Групп", оплата  проиведена в апреле 2016 г.</t>
  </si>
  <si>
    <t>В целях оптимизации расходов городского поселения Новоаганск, в соответствии с постановлением от 31.10.2016 г № 368 " О внесении изменений в постановление администрации городского поселения Новоаганск от 12.11.2012 г.  № 357" денежные средства на данное мероприятие расходоваться не будут</t>
  </si>
  <si>
    <t xml:space="preserve"> </t>
  </si>
  <si>
    <t>на 31 декабря 2016 года</t>
  </si>
  <si>
    <t>Исполнено на 31.12.2016</t>
  </si>
  <si>
    <t>Результаты реализации мероприятия  на 31 декабря  2016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- 1 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- 4 ед. Реализация мероприятия осуществляется по заявлениям субъектов малого предпринимательства.</t>
  </si>
  <si>
    <t>Результаты реализации мероприятия  на 31 декабря  2016 года  (достижение основных целевых показателей) факт: осуществляется в течение всего периода действия программы.</t>
  </si>
  <si>
    <t>Результаты реализации мероприятия  на 31 декабря  2016 года  (достижение основных целевых показателей) факт: - В период с 1.01.2016 по 31.12.2016 на организацию и проведение муниципального конкурса для действующих предпринимателей денежные средства не предусмотрены</t>
  </si>
  <si>
    <t>Результаты реализации мероприятия  на 31 декабря  2016 года  (достижение основных целевых показателей) факт: - Мероприятие не планируется в связи с оптимизацией бюджета</t>
  </si>
  <si>
    <t xml:space="preserve">Результаты реализации мероприятия  на 31 декабря  2016 года (достижение основных) факт: Статья с благодарностью предпринимателям за активное участие в поселковых мероприятиях опубликована в номере районной газеты "Новости Приобья" в декабре 2015 года. </t>
  </si>
  <si>
    <r>
      <t xml:space="preserve">Результаты реализации мероприятия  на 31 декабря  2016 года  (достижение основных целевых показателей) факт: за 2016 год в реестр были включены:  вновь зарегистрированные объекты потребительского рынка </t>
    </r>
    <r>
      <rPr>
        <u/>
        <sz val="10"/>
        <rFont val="Times New Roman"/>
        <family val="1"/>
        <charset val="204"/>
      </rPr>
      <t>6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,  объекты перерегистрации </t>
    </r>
    <r>
      <rPr>
        <u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, исключены объекты </t>
    </r>
    <r>
      <rPr>
        <u/>
        <sz val="10"/>
        <rFont val="Times New Roman"/>
        <family val="1"/>
        <charset val="204"/>
      </rPr>
      <t>9</t>
    </r>
  </si>
  <si>
    <t>Результаты реализации мероприятия  на 31 декабря  2016 года  (достижение основных целевых показателей) факт: - на данное мероприятие денежные средства не предусмотрены</t>
  </si>
  <si>
    <t>Результаты реализации мероприятия  на 31 декабря  2016 года  (достижение основных целевых показателей) факт: - приобретено торговое оборудование (торговые палатки разборные) в кол-ве 4 шт. для осуществления выездной торговли во время проведения поселковых мероприятий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</si>
</sst>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_ ;\-#,##0.0\ "/>
    <numFmt numFmtId="166" formatCode="#,##0.000"/>
    <numFmt numFmtId="167" formatCode="0.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0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7" fillId="0" borderId="0" xfId="0" applyFont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2" xfId="2" applyNumberFormat="1" applyFont="1" applyFill="1" applyBorder="1" applyAlignment="1" applyProtection="1">
      <alignment vertical="center" wrapText="1"/>
      <protection locked="0"/>
    </xf>
    <xf numFmtId="164" fontId="8" fillId="0" borderId="2" xfId="2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8" fillId="0" borderId="3" xfId="2" applyNumberFormat="1" applyFont="1" applyFill="1" applyBorder="1" applyAlignment="1" applyProtection="1">
      <alignment vertical="center" wrapText="1"/>
      <protection locked="0"/>
    </xf>
    <xf numFmtId="164" fontId="8" fillId="0" borderId="3" xfId="2" applyNumberFormat="1" applyFont="1" applyFill="1" applyBorder="1" applyAlignment="1" applyProtection="1">
      <alignment vertical="center" wrapText="1"/>
      <protection locked="0"/>
    </xf>
    <xf numFmtId="4" fontId="9" fillId="0" borderId="7" xfId="0" applyNumberFormat="1" applyFont="1" applyFill="1" applyBorder="1" applyAlignment="1" applyProtection="1">
      <alignment vertical="center" wrapText="1"/>
      <protection locked="0"/>
    </xf>
    <xf numFmtId="4" fontId="9" fillId="0" borderId="8" xfId="0" applyNumberFormat="1" applyFont="1" applyFill="1" applyBorder="1" applyAlignment="1" applyProtection="1">
      <alignment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164" fontId="8" fillId="0" borderId="8" xfId="2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164" fontId="8" fillId="0" borderId="7" xfId="2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0" applyNumberFormat="1" applyFont="1" applyFill="1" applyBorder="1" applyAlignment="1" applyProtection="1">
      <alignment horizontal="right" vertical="center"/>
      <protection locked="0"/>
    </xf>
    <xf numFmtId="164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164" fontId="9" fillId="0" borderId="2" xfId="2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0" applyNumberFormat="1" applyFont="1" applyFill="1" applyBorder="1" applyAlignment="1" applyProtection="1">
      <alignment horizontal="right" vertical="center"/>
      <protection locked="0"/>
    </xf>
    <xf numFmtId="165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3" xfId="2" applyNumberFormat="1" applyFont="1" applyFill="1" applyBorder="1" applyAlignment="1" applyProtection="1">
      <alignment vertical="center" wrapText="1"/>
    </xf>
    <xf numFmtId="164" fontId="8" fillId="0" borderId="3" xfId="0" applyNumberFormat="1" applyFont="1" applyFill="1" applyBorder="1" applyAlignment="1" applyProtection="1">
      <alignment horizontal="right" vertical="center"/>
    </xf>
    <xf numFmtId="164" fontId="8" fillId="0" borderId="4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Fill="1" applyBorder="1" applyAlignment="1" applyProtection="1">
      <alignment vertical="top" wrapText="1"/>
    </xf>
    <xf numFmtId="164" fontId="8" fillId="0" borderId="4" xfId="2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top" wrapText="1"/>
    </xf>
    <xf numFmtId="164" fontId="9" fillId="0" borderId="3" xfId="0" applyNumberFormat="1" applyFont="1" applyFill="1" applyBorder="1" applyAlignment="1" applyProtection="1">
      <alignment horizontal="right" vertical="center" wrapText="1"/>
    </xf>
    <xf numFmtId="164" fontId="9" fillId="0" borderId="3" xfId="0" applyNumberFormat="1" applyFont="1" applyFill="1" applyBorder="1" applyAlignment="1" applyProtection="1">
      <alignment horizontal="right" vertical="center"/>
    </xf>
    <xf numFmtId="164" fontId="9" fillId="0" borderId="4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164" fontId="8" fillId="0" borderId="7" xfId="2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164" fontId="9" fillId="0" borderId="7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top" wrapText="1"/>
      <protection locked="0"/>
    </xf>
    <xf numFmtId="4" fontId="8" fillId="0" borderId="8" xfId="2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/>
    <xf numFmtId="0" fontId="3" fillId="0" borderId="0" xfId="0" applyFont="1" applyBorder="1" applyAlignment="1"/>
    <xf numFmtId="0" fontId="16" fillId="0" borderId="0" xfId="0" applyFont="1"/>
    <xf numFmtId="0" fontId="16" fillId="0" borderId="0" xfId="0" applyFont="1" applyAlignment="1"/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0" xfId="2" applyNumberFormat="1" applyFont="1" applyFill="1" applyBorder="1" applyAlignment="1" applyProtection="1">
      <alignment vertical="center" wrapText="1"/>
      <protection locked="0"/>
    </xf>
    <xf numFmtId="164" fontId="8" fillId="0" borderId="0" xfId="2" applyNumberFormat="1" applyFont="1" applyFill="1" applyBorder="1" applyAlignment="1" applyProtection="1">
      <alignment vertical="center" wrapText="1"/>
      <protection locked="0"/>
    </xf>
    <xf numFmtId="4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6" xfId="2" applyNumberFormat="1" applyFont="1" applyFill="1" applyBorder="1" applyAlignment="1" applyProtection="1">
      <alignment vertical="center" wrapText="1"/>
      <protection locked="0"/>
    </xf>
    <xf numFmtId="4" fontId="8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1" xfId="0" applyFont="1" applyBorder="1" applyAlignment="1"/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0" applyNumberFormat="1" applyFont="1" applyFill="1" applyBorder="1" applyAlignment="1" applyProtection="1">
      <alignment vertical="center" wrapText="1"/>
      <protection locked="0"/>
    </xf>
    <xf numFmtId="4" fontId="8" fillId="0" borderId="8" xfId="0" applyNumberFormat="1" applyFont="1" applyFill="1" applyBorder="1" applyAlignment="1" applyProtection="1">
      <alignment vertical="center" wrapText="1"/>
      <protection locked="0"/>
    </xf>
    <xf numFmtId="4" fontId="8" fillId="0" borderId="15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/>
    <xf numFmtId="4" fontId="8" fillId="2" borderId="4" xfId="0" applyNumberFormat="1" applyFont="1" applyFill="1" applyBorder="1" applyAlignment="1" applyProtection="1">
      <alignment vertical="center" wrapText="1"/>
      <protection locked="0"/>
    </xf>
    <xf numFmtId="4" fontId="9" fillId="2" borderId="2" xfId="0" applyNumberFormat="1" applyFont="1" applyFill="1" applyBorder="1" applyAlignment="1" applyProtection="1">
      <alignment vertical="center" wrapText="1"/>
      <protection locked="0"/>
    </xf>
    <xf numFmtId="4" fontId="9" fillId="2" borderId="5" xfId="0" applyNumberFormat="1" applyFont="1" applyFill="1" applyBorder="1" applyAlignment="1" applyProtection="1">
      <alignment vertical="center" wrapText="1"/>
      <protection locked="0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4" fontId="9" fillId="2" borderId="15" xfId="0" applyNumberFormat="1" applyFont="1" applyFill="1" applyBorder="1" applyAlignment="1" applyProtection="1">
      <alignment vertical="center" wrapText="1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0" fillId="2" borderId="0" xfId="0" applyFill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166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167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8" fillId="2" borderId="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2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7" xfId="0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7" xfId="2" applyNumberFormat="1" applyFont="1" applyFill="1" applyBorder="1" applyAlignment="1" applyProtection="1">
      <alignment horizontal="center" vertical="center" wrapText="1"/>
    </xf>
    <xf numFmtId="164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3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6" xfId="0" applyNumberFormat="1" applyFont="1" applyFill="1" applyBorder="1" applyAlignment="1" applyProtection="1">
      <alignment horizontal="left" vertical="top" wrapText="1"/>
      <protection locked="0"/>
    </xf>
    <xf numFmtId="49" fontId="9" fillId="2" borderId="3" xfId="0" applyNumberFormat="1" applyFont="1" applyFill="1" applyBorder="1" applyAlignment="1" applyProtection="1">
      <alignment horizontal="left" vertical="top" wrapText="1"/>
      <protection locked="0"/>
    </xf>
    <xf numFmtId="49" fontId="9" fillId="2" borderId="4" xfId="0" applyNumberFormat="1" applyFont="1" applyFill="1" applyBorder="1" applyAlignment="1" applyProtection="1">
      <alignment horizontal="left" vertical="top" wrapText="1"/>
      <protection locked="0"/>
    </xf>
    <xf numFmtId="4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/>
    <xf numFmtId="0" fontId="23" fillId="2" borderId="4" xfId="0" applyFont="1" applyFill="1" applyBorder="1"/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2" fontId="7" fillId="2" borderId="6" xfId="0" applyNumberFormat="1" applyFont="1" applyFill="1" applyBorder="1" applyAlignment="1" applyProtection="1">
      <alignment horizontal="left" vertical="top" wrapText="1"/>
      <protection locked="0"/>
    </xf>
    <xf numFmtId="2" fontId="7" fillId="2" borderId="3" xfId="0" applyNumberFormat="1" applyFont="1" applyFill="1" applyBorder="1" applyAlignment="1" applyProtection="1">
      <alignment horizontal="left" vertical="top" wrapText="1"/>
      <protection locked="0"/>
    </xf>
    <xf numFmtId="2" fontId="7" fillId="2" borderId="4" xfId="0" applyNumberFormat="1" applyFont="1" applyFill="1" applyBorder="1" applyAlignment="1" applyProtection="1">
      <alignment horizontal="left" vertical="top" wrapText="1"/>
      <protection locked="0"/>
    </xf>
    <xf numFmtId="2" fontId="7" fillId="2" borderId="6" xfId="0" applyNumberFormat="1" applyFont="1" applyFill="1" applyBorder="1" applyAlignment="1" applyProtection="1">
      <alignment horizontal="left" vertical="center" wrapText="1"/>
      <protection locked="0"/>
    </xf>
    <xf numFmtId="2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4" fontId="11" fillId="2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6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8" fillId="0" borderId="9" xfId="0" applyNumberFormat="1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0" borderId="4" xfId="0" applyBorder="1"/>
    <xf numFmtId="0" fontId="9" fillId="0" borderId="6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4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tabSelected="1" topLeftCell="A61" workbookViewId="0">
      <selection activeCell="I103" sqref="I103"/>
    </sheetView>
  </sheetViews>
  <sheetFormatPr defaultRowHeight="15"/>
  <cols>
    <col min="1" max="1" width="4.42578125" customWidth="1"/>
    <col min="2" max="2" width="30.85546875" customWidth="1"/>
    <col min="3" max="4" width="10.7109375" customWidth="1"/>
    <col min="5" max="5" width="16.7109375" customWidth="1"/>
    <col min="6" max="6" width="14.5703125" style="120" customWidth="1"/>
    <col min="7" max="7" width="10.7109375" style="158" customWidth="1"/>
    <col min="8" max="8" width="8.5703125" style="158" customWidth="1"/>
    <col min="9" max="9" width="9.7109375" style="158" customWidth="1"/>
    <col min="10" max="10" width="9.28515625" style="158" customWidth="1"/>
    <col min="11" max="13" width="9.7109375" style="158" customWidth="1"/>
    <col min="14" max="14" width="9.85546875" style="158" customWidth="1"/>
    <col min="15" max="15" width="26.28515625" customWidth="1"/>
  </cols>
  <sheetData>
    <row r="1" spans="1:15" ht="15" customHeight="1">
      <c r="B1" s="1"/>
      <c r="G1" s="157"/>
      <c r="H1" s="157"/>
      <c r="I1" s="157"/>
    </row>
    <row r="2" spans="1:15" ht="15" customHeight="1">
      <c r="B2" s="1"/>
      <c r="C2" s="103" t="s">
        <v>40</v>
      </c>
      <c r="G2" s="157"/>
      <c r="H2" s="157"/>
      <c r="I2" s="157"/>
    </row>
    <row r="3" spans="1:15" ht="15" customHeight="1">
      <c r="B3" s="1"/>
      <c r="E3" s="2"/>
      <c r="G3" s="157"/>
      <c r="H3" s="157"/>
      <c r="I3" s="157"/>
    </row>
    <row r="4" spans="1:15" ht="15" customHeight="1">
      <c r="B4" s="3"/>
      <c r="C4" s="3"/>
      <c r="D4" s="3"/>
      <c r="F4" s="164" t="s">
        <v>123</v>
      </c>
      <c r="G4" s="157"/>
      <c r="I4" s="157"/>
    </row>
    <row r="5" spans="1:15" ht="15" customHeight="1">
      <c r="B5" s="3"/>
      <c r="C5" s="5"/>
      <c r="D5" s="5"/>
      <c r="F5" s="165" t="s">
        <v>62</v>
      </c>
      <c r="G5" s="157"/>
      <c r="H5" s="157"/>
    </row>
    <row r="6" spans="1:15" ht="15" customHeight="1">
      <c r="B6" s="3"/>
      <c r="C6" s="3"/>
      <c r="D6" s="3"/>
      <c r="E6" s="3"/>
      <c r="F6" s="122"/>
      <c r="G6" s="157"/>
      <c r="H6" s="157"/>
      <c r="I6" s="157"/>
    </row>
    <row r="7" spans="1:15" ht="15" customHeight="1">
      <c r="B7" s="7" t="s">
        <v>42</v>
      </c>
      <c r="C7" s="3"/>
      <c r="D7" s="3"/>
      <c r="E7" s="8"/>
      <c r="F7" s="121"/>
      <c r="G7" s="159"/>
      <c r="H7" s="159"/>
      <c r="I7" s="159"/>
      <c r="J7" s="160"/>
    </row>
    <row r="8" spans="1:15" ht="15" customHeight="1">
      <c r="B8" s="76" t="s">
        <v>41</v>
      </c>
      <c r="C8" s="3"/>
      <c r="D8" s="3"/>
      <c r="E8" s="8"/>
      <c r="F8" s="121"/>
      <c r="G8" s="159"/>
      <c r="H8" s="159"/>
      <c r="I8" s="159"/>
      <c r="J8" s="160"/>
    </row>
    <row r="9" spans="1:15" ht="15" customHeight="1">
      <c r="B9" s="263" t="s">
        <v>90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17.25" customHeight="1"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 customHeight="1">
      <c r="B11" s="7" t="s">
        <v>61</v>
      </c>
      <c r="C11" s="11"/>
      <c r="D11" s="11"/>
      <c r="E11" s="11"/>
      <c r="F11" s="166"/>
      <c r="G11" s="161"/>
      <c r="H11" s="161"/>
      <c r="I11" s="161"/>
      <c r="J11" s="162"/>
    </row>
    <row r="12" spans="1:15" ht="15" customHeight="1">
      <c r="B12" s="7"/>
      <c r="C12" s="10"/>
      <c r="D12" s="10"/>
      <c r="E12" s="10"/>
      <c r="F12" s="167"/>
      <c r="G12" s="161"/>
      <c r="H12" s="161"/>
      <c r="I12" s="161"/>
      <c r="J12" s="162"/>
    </row>
    <row r="13" spans="1:15" ht="15" customHeight="1">
      <c r="A13" s="214" t="s">
        <v>0</v>
      </c>
      <c r="B13" s="214" t="s">
        <v>1</v>
      </c>
      <c r="C13" s="214" t="s">
        <v>2</v>
      </c>
      <c r="D13" s="214"/>
      <c r="E13" s="214" t="s">
        <v>3</v>
      </c>
      <c r="F13" s="214" t="s">
        <v>113</v>
      </c>
      <c r="G13" s="269" t="s">
        <v>110</v>
      </c>
      <c r="H13" s="269"/>
      <c r="I13" s="269" t="s">
        <v>111</v>
      </c>
      <c r="J13" s="269"/>
      <c r="K13" s="269" t="s">
        <v>112</v>
      </c>
      <c r="L13" s="269"/>
      <c r="M13" s="269" t="s">
        <v>124</v>
      </c>
      <c r="N13" s="269"/>
      <c r="O13" s="268" t="s">
        <v>8</v>
      </c>
    </row>
    <row r="14" spans="1:15" ht="39" customHeight="1">
      <c r="A14" s="214"/>
      <c r="B14" s="214"/>
      <c r="C14" s="214"/>
      <c r="D14" s="214"/>
      <c r="E14" s="214"/>
      <c r="F14" s="214"/>
      <c r="G14" s="269"/>
      <c r="H14" s="269"/>
      <c r="I14" s="269"/>
      <c r="J14" s="269"/>
      <c r="K14" s="269"/>
      <c r="L14" s="269"/>
      <c r="M14" s="269"/>
      <c r="N14" s="269"/>
      <c r="O14" s="268"/>
    </row>
    <row r="15" spans="1:15" ht="35.25" customHeight="1">
      <c r="A15" s="214"/>
      <c r="B15" s="214"/>
      <c r="C15" s="13" t="s">
        <v>9</v>
      </c>
      <c r="D15" s="13" t="s">
        <v>10</v>
      </c>
      <c r="E15" s="214"/>
      <c r="F15" s="214"/>
      <c r="G15" s="118" t="s">
        <v>11</v>
      </c>
      <c r="H15" s="118" t="s">
        <v>12</v>
      </c>
      <c r="I15" s="118" t="s">
        <v>11</v>
      </c>
      <c r="J15" s="118" t="s">
        <v>12</v>
      </c>
      <c r="K15" s="118" t="s">
        <v>11</v>
      </c>
      <c r="L15" s="118" t="s">
        <v>12</v>
      </c>
      <c r="M15" s="118" t="s">
        <v>11</v>
      </c>
      <c r="N15" s="118" t="s">
        <v>12</v>
      </c>
      <c r="O15" s="268"/>
    </row>
    <row r="16" spans="1:15" ht="28.5" customHeight="1">
      <c r="A16" s="215" t="s">
        <v>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20"/>
      <c r="O16" s="14"/>
    </row>
    <row r="17" spans="1:15" ht="26.25" hidden="1" customHeight="1">
      <c r="A17" s="218" t="s">
        <v>14</v>
      </c>
      <c r="B17" s="219"/>
      <c r="C17" s="219"/>
      <c r="D17" s="219"/>
      <c r="E17" s="219"/>
      <c r="F17" s="219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>
      <c r="A18" s="215" t="s">
        <v>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20"/>
      <c r="O18" s="14"/>
    </row>
    <row r="19" spans="1:15" ht="15" customHeight="1">
      <c r="A19" s="195" t="s">
        <v>15</v>
      </c>
      <c r="B19" s="214" t="s">
        <v>93</v>
      </c>
      <c r="C19" s="198" t="s">
        <v>63</v>
      </c>
      <c r="D19" s="198" t="s">
        <v>63</v>
      </c>
      <c r="E19" s="17" t="s">
        <v>16</v>
      </c>
      <c r="F19" s="123">
        <f>F21+F22+F23+F24+F25</f>
        <v>1.375</v>
      </c>
      <c r="G19" s="123">
        <f>G21+G22+G23+G24+G25</f>
        <v>1.375</v>
      </c>
      <c r="H19" s="123"/>
      <c r="I19" s="123">
        <f>I21+I22+I23+I24+I25</f>
        <v>1.375</v>
      </c>
      <c r="J19" s="123"/>
      <c r="K19" s="123">
        <f t="shared" ref="K19:M19" si="0">K21+K22+K23+K24+K25</f>
        <v>1.375</v>
      </c>
      <c r="L19" s="123"/>
      <c r="M19" s="123">
        <f t="shared" si="0"/>
        <v>1.375</v>
      </c>
      <c r="N19" s="124">
        <f>(M19/F19)*100</f>
        <v>100</v>
      </c>
      <c r="O19" s="182"/>
    </row>
    <row r="20" spans="1:15" ht="18" customHeight="1">
      <c r="A20" s="265"/>
      <c r="B20" s="267"/>
      <c r="C20" s="199"/>
      <c r="D20" s="199"/>
      <c r="E20" s="260" t="s">
        <v>17</v>
      </c>
      <c r="F20" s="261"/>
      <c r="G20" s="261"/>
      <c r="H20" s="261"/>
      <c r="I20" s="261"/>
      <c r="J20" s="261"/>
      <c r="K20" s="261"/>
      <c r="L20" s="261"/>
      <c r="M20" s="261"/>
      <c r="N20" s="262"/>
      <c r="O20" s="183"/>
    </row>
    <row r="21" spans="1:15" ht="30" customHeight="1">
      <c r="A21" s="265"/>
      <c r="B21" s="267"/>
      <c r="C21" s="199"/>
      <c r="D21" s="199"/>
      <c r="E21" s="98" t="s">
        <v>18</v>
      </c>
      <c r="F21" s="123">
        <f>F28+F36+F44+F52+F60+F68+F76</f>
        <v>0</v>
      </c>
      <c r="G21" s="123"/>
      <c r="H21" s="125"/>
      <c r="I21" s="123"/>
      <c r="J21" s="125"/>
      <c r="K21" s="123"/>
      <c r="L21" s="125"/>
      <c r="M21" s="123"/>
      <c r="N21" s="124"/>
      <c r="O21" s="183"/>
    </row>
    <row r="22" spans="1:15" ht="40.5" customHeight="1">
      <c r="A22" s="265"/>
      <c r="B22" s="267"/>
      <c r="C22" s="199"/>
      <c r="D22" s="199"/>
      <c r="E22" s="99" t="s">
        <v>19</v>
      </c>
      <c r="F22" s="123">
        <f t="shared" ref="F22:F25" si="1">F29+F37+F45+F53+F61+F69+F77</f>
        <v>0</v>
      </c>
      <c r="G22" s="123"/>
      <c r="H22" s="125"/>
      <c r="I22" s="123"/>
      <c r="J22" s="125"/>
      <c r="K22" s="123"/>
      <c r="L22" s="125"/>
      <c r="M22" s="123"/>
      <c r="N22" s="124"/>
      <c r="O22" s="183"/>
    </row>
    <row r="23" spans="1:15" ht="37.5" customHeight="1">
      <c r="A23" s="265"/>
      <c r="B23" s="267"/>
      <c r="C23" s="199"/>
      <c r="D23" s="199"/>
      <c r="E23" s="81" t="s">
        <v>20</v>
      </c>
      <c r="F23" s="123">
        <f t="shared" si="1"/>
        <v>0</v>
      </c>
      <c r="G23" s="123"/>
      <c r="H23" s="125"/>
      <c r="I23" s="123"/>
      <c r="J23" s="125"/>
      <c r="K23" s="123"/>
      <c r="L23" s="125"/>
      <c r="M23" s="123"/>
      <c r="N23" s="124"/>
      <c r="O23" s="183"/>
    </row>
    <row r="24" spans="1:15" ht="25.5" customHeight="1">
      <c r="A24" s="265"/>
      <c r="B24" s="267"/>
      <c r="C24" s="199"/>
      <c r="D24" s="199"/>
      <c r="E24" s="98" t="s">
        <v>21</v>
      </c>
      <c r="F24" s="123">
        <f>F31+F39+F47+F55+F63+F71+F79</f>
        <v>1.375</v>
      </c>
      <c r="G24" s="123">
        <f>G31+G39+G47+G55+G63+G71+G79</f>
        <v>1.375</v>
      </c>
      <c r="H24" s="174">
        <f>G24/F24*100</f>
        <v>100</v>
      </c>
      <c r="I24" s="123">
        <f>I31+I39+I47+I55+I63+I71+I79</f>
        <v>1.375</v>
      </c>
      <c r="J24" s="174">
        <f>I24/F24*100</f>
        <v>100</v>
      </c>
      <c r="K24" s="123">
        <f t="shared" ref="K24:M24" si="2">K31+K39+K47+K55+K63+K71+K79</f>
        <v>1.375</v>
      </c>
      <c r="L24" s="174">
        <f>K24/F24*100</f>
        <v>100</v>
      </c>
      <c r="M24" s="123">
        <f t="shared" si="2"/>
        <v>1.375</v>
      </c>
      <c r="N24" s="175">
        <f>M24/F24*100</f>
        <v>100</v>
      </c>
      <c r="O24" s="183"/>
    </row>
    <row r="25" spans="1:15" ht="25.5">
      <c r="A25" s="266"/>
      <c r="B25" s="267"/>
      <c r="C25" s="200"/>
      <c r="D25" s="200"/>
      <c r="E25" s="81" t="s">
        <v>22</v>
      </c>
      <c r="F25" s="123">
        <f t="shared" si="1"/>
        <v>0</v>
      </c>
      <c r="G25" s="123"/>
      <c r="H25" s="125"/>
      <c r="I25" s="123"/>
      <c r="J25" s="125"/>
      <c r="K25" s="123"/>
      <c r="L25" s="125"/>
      <c r="M25" s="123"/>
      <c r="N25" s="124"/>
      <c r="O25" s="184"/>
    </row>
    <row r="26" spans="1:15" ht="15" customHeight="1">
      <c r="A26" s="179" t="s">
        <v>94</v>
      </c>
      <c r="B26" s="212" t="s">
        <v>44</v>
      </c>
      <c r="C26" s="182" t="s">
        <v>63</v>
      </c>
      <c r="D26" s="182" t="s">
        <v>63</v>
      </c>
      <c r="E26" s="17" t="s">
        <v>16</v>
      </c>
      <c r="F26" s="123">
        <f>F28+F29+F30+F31+F32</f>
        <v>0</v>
      </c>
      <c r="G26" s="126"/>
      <c r="H26" s="125"/>
      <c r="I26" s="126"/>
      <c r="J26" s="126"/>
      <c r="K26" s="126"/>
      <c r="L26" s="126"/>
      <c r="M26" s="126"/>
      <c r="N26" s="125"/>
      <c r="O26" s="182" t="s">
        <v>64</v>
      </c>
    </row>
    <row r="27" spans="1:15" ht="18" customHeight="1">
      <c r="A27" s="210"/>
      <c r="B27" s="213"/>
      <c r="C27" s="183"/>
      <c r="D27" s="183"/>
      <c r="E27" s="192" t="s">
        <v>17</v>
      </c>
      <c r="F27" s="193"/>
      <c r="G27" s="193"/>
      <c r="H27" s="193"/>
      <c r="I27" s="193"/>
      <c r="J27" s="193"/>
      <c r="K27" s="193"/>
      <c r="L27" s="193"/>
      <c r="M27" s="193"/>
      <c r="N27" s="194"/>
      <c r="O27" s="183"/>
    </row>
    <row r="28" spans="1:15" ht="30" customHeight="1">
      <c r="A28" s="210"/>
      <c r="B28" s="213"/>
      <c r="C28" s="183"/>
      <c r="D28" s="183"/>
      <c r="E28" s="23" t="s">
        <v>18</v>
      </c>
      <c r="F28" s="123">
        <v>0</v>
      </c>
      <c r="G28" s="126"/>
      <c r="H28" s="125"/>
      <c r="I28" s="125"/>
      <c r="J28" s="125"/>
      <c r="K28" s="125"/>
      <c r="L28" s="125"/>
      <c r="M28" s="123">
        <f>G28+I28+K28</f>
        <v>0</v>
      </c>
      <c r="N28" s="125"/>
      <c r="O28" s="183"/>
    </row>
    <row r="29" spans="1:15" ht="40.5" customHeight="1">
      <c r="A29" s="210"/>
      <c r="B29" s="213"/>
      <c r="C29" s="183"/>
      <c r="D29" s="183"/>
      <c r="E29" s="24" t="s">
        <v>19</v>
      </c>
      <c r="F29" s="123">
        <v>0</v>
      </c>
      <c r="G29" s="126"/>
      <c r="H29" s="125"/>
      <c r="I29" s="125"/>
      <c r="J29" s="125"/>
      <c r="K29" s="125"/>
      <c r="L29" s="125"/>
      <c r="M29" s="123">
        <f>G29+I29+K29</f>
        <v>0</v>
      </c>
      <c r="N29" s="125"/>
      <c r="O29" s="183"/>
    </row>
    <row r="30" spans="1:15" ht="37.5" customHeight="1">
      <c r="A30" s="210"/>
      <c r="B30" s="213"/>
      <c r="C30" s="183"/>
      <c r="D30" s="183"/>
      <c r="E30" s="25" t="s">
        <v>20</v>
      </c>
      <c r="F30" s="123">
        <v>0</v>
      </c>
      <c r="G30" s="126"/>
      <c r="H30" s="125"/>
      <c r="I30" s="125"/>
      <c r="J30" s="125"/>
      <c r="K30" s="125"/>
      <c r="L30" s="125"/>
      <c r="M30" s="123">
        <f t="shared" ref="M30:M32" si="3">G30+I30+K30</f>
        <v>0</v>
      </c>
      <c r="N30" s="125"/>
      <c r="O30" s="183"/>
    </row>
    <row r="31" spans="1:15" ht="25.5" customHeight="1">
      <c r="A31" s="210"/>
      <c r="B31" s="213"/>
      <c r="C31" s="183"/>
      <c r="D31" s="183"/>
      <c r="E31" s="23" t="s">
        <v>21</v>
      </c>
      <c r="F31" s="123">
        <v>0</v>
      </c>
      <c r="G31" s="126"/>
      <c r="H31" s="126"/>
      <c r="I31" s="123"/>
      <c r="J31" s="126"/>
      <c r="K31" s="126"/>
      <c r="L31" s="126"/>
      <c r="M31" s="123">
        <f t="shared" si="3"/>
        <v>0</v>
      </c>
      <c r="N31" s="126"/>
      <c r="O31" s="183"/>
    </row>
    <row r="32" spans="1:15" ht="25.5">
      <c r="A32" s="211"/>
      <c r="B32" s="213"/>
      <c r="C32" s="184"/>
      <c r="D32" s="184"/>
      <c r="E32" s="25" t="s">
        <v>22</v>
      </c>
      <c r="F32" s="123">
        <v>0</v>
      </c>
      <c r="G32" s="126"/>
      <c r="H32" s="125"/>
      <c r="I32" s="125"/>
      <c r="J32" s="125"/>
      <c r="K32" s="125"/>
      <c r="L32" s="125"/>
      <c r="M32" s="123">
        <f t="shared" si="3"/>
        <v>0</v>
      </c>
      <c r="N32" s="125"/>
      <c r="O32" s="184"/>
    </row>
    <row r="33" spans="1:15" ht="51" customHeight="1">
      <c r="A33" s="242" t="s">
        <v>125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4"/>
    </row>
    <row r="34" spans="1:15" ht="20.25" customHeight="1">
      <c r="A34" s="179" t="s">
        <v>95</v>
      </c>
      <c r="B34" s="182" t="s">
        <v>96</v>
      </c>
      <c r="C34" s="182" t="s">
        <v>63</v>
      </c>
      <c r="D34" s="182" t="s">
        <v>63</v>
      </c>
      <c r="E34" s="81" t="s">
        <v>16</v>
      </c>
      <c r="F34" s="123">
        <f>F36+F37+F38+F39+F40</f>
        <v>0</v>
      </c>
      <c r="G34" s="123">
        <f>G36+G37+G38+G39+G40</f>
        <v>0</v>
      </c>
      <c r="H34" s="125"/>
      <c r="I34" s="123">
        <f>I36+I37+I38+I39+I40</f>
        <v>0</v>
      </c>
      <c r="J34" s="125"/>
      <c r="K34" s="123">
        <f>K36+K37+K38+K39+K40</f>
        <v>0</v>
      </c>
      <c r="L34" s="125"/>
      <c r="M34" s="123">
        <f>M36+M37+M38+M39+M40</f>
        <v>0</v>
      </c>
      <c r="N34" s="127"/>
      <c r="O34" s="182" t="s">
        <v>64</v>
      </c>
    </row>
    <row r="35" spans="1:15" ht="20.25" customHeight="1">
      <c r="A35" s="180"/>
      <c r="B35" s="183"/>
      <c r="C35" s="183"/>
      <c r="D35" s="183"/>
      <c r="E35" s="192" t="s">
        <v>17</v>
      </c>
      <c r="F35" s="193"/>
      <c r="G35" s="193"/>
      <c r="H35" s="193"/>
      <c r="I35" s="193"/>
      <c r="J35" s="193"/>
      <c r="K35" s="193"/>
      <c r="L35" s="193"/>
      <c r="M35" s="193"/>
      <c r="N35" s="194"/>
      <c r="O35" s="183"/>
    </row>
    <row r="36" spans="1:15" ht="26.25" customHeight="1">
      <c r="A36" s="180"/>
      <c r="B36" s="183"/>
      <c r="C36" s="183"/>
      <c r="D36" s="183"/>
      <c r="E36" s="25" t="s">
        <v>18</v>
      </c>
      <c r="F36" s="123">
        <v>0</v>
      </c>
      <c r="G36" s="126"/>
      <c r="H36" s="125"/>
      <c r="I36" s="125"/>
      <c r="J36" s="125"/>
      <c r="K36" s="125"/>
      <c r="L36" s="125"/>
      <c r="M36" s="123">
        <f>G36+I36+K36</f>
        <v>0</v>
      </c>
      <c r="N36" s="127"/>
      <c r="O36" s="183"/>
    </row>
    <row r="37" spans="1:15" ht="38.25" customHeight="1">
      <c r="A37" s="180"/>
      <c r="B37" s="183"/>
      <c r="C37" s="183"/>
      <c r="D37" s="183"/>
      <c r="E37" s="24" t="s">
        <v>19</v>
      </c>
      <c r="F37" s="123">
        <v>0</v>
      </c>
      <c r="G37" s="126"/>
      <c r="H37" s="125"/>
      <c r="I37" s="125"/>
      <c r="J37" s="125"/>
      <c r="K37" s="125"/>
      <c r="L37" s="125"/>
      <c r="M37" s="123">
        <f t="shared" ref="M37:M38" si="4">G37+I37+K37</f>
        <v>0</v>
      </c>
      <c r="N37" s="127"/>
      <c r="O37" s="183"/>
    </row>
    <row r="38" spans="1:15" ht="36.75" customHeight="1">
      <c r="A38" s="180"/>
      <c r="B38" s="183"/>
      <c r="C38" s="183"/>
      <c r="D38" s="183"/>
      <c r="E38" s="25" t="s">
        <v>20</v>
      </c>
      <c r="F38" s="123">
        <v>0</v>
      </c>
      <c r="G38" s="126"/>
      <c r="H38" s="125"/>
      <c r="I38" s="125"/>
      <c r="J38" s="125"/>
      <c r="K38" s="125"/>
      <c r="L38" s="125"/>
      <c r="M38" s="123">
        <f t="shared" si="4"/>
        <v>0</v>
      </c>
      <c r="N38" s="127"/>
      <c r="O38" s="183"/>
    </row>
    <row r="39" spans="1:15" ht="27" customHeight="1">
      <c r="A39" s="180"/>
      <c r="B39" s="183"/>
      <c r="C39" s="183"/>
      <c r="D39" s="183"/>
      <c r="E39" s="23" t="s">
        <v>21</v>
      </c>
      <c r="F39" s="123">
        <v>0</v>
      </c>
      <c r="G39" s="126"/>
      <c r="H39" s="125"/>
      <c r="I39" s="125"/>
      <c r="J39" s="125"/>
      <c r="K39" s="125"/>
      <c r="L39" s="125"/>
      <c r="M39" s="123">
        <f>G39+I39+K39</f>
        <v>0</v>
      </c>
      <c r="N39" s="127"/>
      <c r="O39" s="183"/>
    </row>
    <row r="40" spans="1:15" ht="27" customHeight="1">
      <c r="A40" s="181"/>
      <c r="B40" s="184"/>
      <c r="C40" s="184"/>
      <c r="D40" s="184"/>
      <c r="E40" s="25" t="s">
        <v>22</v>
      </c>
      <c r="F40" s="123">
        <v>0</v>
      </c>
      <c r="G40" s="126"/>
      <c r="H40" s="125"/>
      <c r="I40" s="125"/>
      <c r="J40" s="125"/>
      <c r="K40" s="125"/>
      <c r="L40" s="125"/>
      <c r="M40" s="123">
        <f>G40+I40+K40</f>
        <v>0</v>
      </c>
      <c r="N40" s="127"/>
      <c r="O40" s="184"/>
    </row>
    <row r="41" spans="1:15" ht="21" customHeight="1">
      <c r="A41" s="248" t="s">
        <v>126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</row>
    <row r="42" spans="1:15" ht="27" customHeight="1">
      <c r="A42" s="221" t="s">
        <v>97</v>
      </c>
      <c r="B42" s="224" t="s">
        <v>98</v>
      </c>
      <c r="C42" s="224" t="s">
        <v>68</v>
      </c>
      <c r="D42" s="224" t="s">
        <v>68</v>
      </c>
      <c r="E42" s="104" t="s">
        <v>16</v>
      </c>
      <c r="F42" s="129">
        <f>F44+F45+F46+F47+F48</f>
        <v>0</v>
      </c>
      <c r="G42" s="128">
        <f>G44+G45+G46+G47+G48</f>
        <v>0</v>
      </c>
      <c r="H42" s="128"/>
      <c r="I42" s="128">
        <f>I44+I45+I46+I47+I48</f>
        <v>0</v>
      </c>
      <c r="J42" s="128"/>
      <c r="K42" s="128">
        <f>K44+K45+K46+K47+K48</f>
        <v>0</v>
      </c>
      <c r="L42" s="128"/>
      <c r="M42" s="129">
        <f>M44+M45+M46+M47+M48</f>
        <v>0</v>
      </c>
      <c r="N42" s="130"/>
      <c r="O42" s="224"/>
    </row>
    <row r="43" spans="1:15" ht="27" customHeight="1">
      <c r="A43" s="222"/>
      <c r="B43" s="225"/>
      <c r="C43" s="225"/>
      <c r="D43" s="225"/>
      <c r="E43" s="257" t="s">
        <v>17</v>
      </c>
      <c r="F43" s="258"/>
      <c r="G43" s="258"/>
      <c r="H43" s="258"/>
      <c r="I43" s="258"/>
      <c r="J43" s="258"/>
      <c r="K43" s="258"/>
      <c r="L43" s="258"/>
      <c r="M43" s="258"/>
      <c r="N43" s="259"/>
      <c r="O43" s="225"/>
    </row>
    <row r="44" spans="1:15" ht="27" customHeight="1">
      <c r="A44" s="222"/>
      <c r="B44" s="225"/>
      <c r="C44" s="225"/>
      <c r="D44" s="225"/>
      <c r="E44" s="105" t="s">
        <v>18</v>
      </c>
      <c r="F44" s="129">
        <v>0</v>
      </c>
      <c r="G44" s="128"/>
      <c r="H44" s="131"/>
      <c r="I44" s="131"/>
      <c r="J44" s="131"/>
      <c r="K44" s="131"/>
      <c r="L44" s="131"/>
      <c r="M44" s="129">
        <f>G44+I44+K44</f>
        <v>0</v>
      </c>
      <c r="N44" s="130"/>
      <c r="O44" s="225"/>
    </row>
    <row r="45" spans="1:15" ht="27" customHeight="1">
      <c r="A45" s="222"/>
      <c r="B45" s="225"/>
      <c r="C45" s="225"/>
      <c r="D45" s="225"/>
      <c r="E45" s="106" t="s">
        <v>19</v>
      </c>
      <c r="F45" s="129">
        <v>0</v>
      </c>
      <c r="G45" s="128"/>
      <c r="H45" s="131"/>
      <c r="I45" s="131"/>
      <c r="J45" s="131"/>
      <c r="K45" s="131"/>
      <c r="L45" s="131"/>
      <c r="M45" s="129">
        <f t="shared" ref="M45:M48" si="5">G45+I45+K45</f>
        <v>0</v>
      </c>
      <c r="N45" s="130"/>
      <c r="O45" s="225"/>
    </row>
    <row r="46" spans="1:15" ht="27" customHeight="1">
      <c r="A46" s="222"/>
      <c r="B46" s="225"/>
      <c r="C46" s="225"/>
      <c r="D46" s="225"/>
      <c r="E46" s="107" t="s">
        <v>20</v>
      </c>
      <c r="F46" s="129">
        <v>0</v>
      </c>
      <c r="G46" s="128"/>
      <c r="H46" s="131"/>
      <c r="I46" s="131"/>
      <c r="J46" s="131"/>
      <c r="K46" s="131"/>
      <c r="L46" s="131"/>
      <c r="M46" s="129">
        <f t="shared" si="5"/>
        <v>0</v>
      </c>
      <c r="N46" s="130"/>
      <c r="O46" s="225"/>
    </row>
    <row r="47" spans="1:15" ht="27" customHeight="1">
      <c r="A47" s="222"/>
      <c r="B47" s="225"/>
      <c r="C47" s="225"/>
      <c r="D47" s="225"/>
      <c r="E47" s="108" t="s">
        <v>21</v>
      </c>
      <c r="F47" s="129">
        <v>0</v>
      </c>
      <c r="G47" s="128"/>
      <c r="H47" s="128"/>
      <c r="I47" s="128"/>
      <c r="J47" s="128"/>
      <c r="K47" s="128"/>
      <c r="L47" s="128"/>
      <c r="M47" s="129">
        <f t="shared" si="5"/>
        <v>0</v>
      </c>
      <c r="N47" s="130"/>
      <c r="O47" s="225"/>
    </row>
    <row r="48" spans="1:15" ht="27" customHeight="1">
      <c r="A48" s="223"/>
      <c r="B48" s="226"/>
      <c r="C48" s="226"/>
      <c r="D48" s="226"/>
      <c r="E48" s="107" t="s">
        <v>22</v>
      </c>
      <c r="F48" s="129">
        <v>0</v>
      </c>
      <c r="G48" s="128"/>
      <c r="H48" s="131"/>
      <c r="I48" s="131"/>
      <c r="J48" s="131"/>
      <c r="K48" s="131"/>
      <c r="L48" s="131"/>
      <c r="M48" s="129">
        <f t="shared" si="5"/>
        <v>0</v>
      </c>
      <c r="N48" s="130"/>
      <c r="O48" s="226"/>
    </row>
    <row r="49" spans="1:30" ht="38.25" customHeight="1">
      <c r="A49" s="254" t="s">
        <v>127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116"/>
    </row>
    <row r="50" spans="1:30" ht="27" customHeight="1">
      <c r="A50" s="221" t="s">
        <v>99</v>
      </c>
      <c r="B50" s="224" t="s">
        <v>58</v>
      </c>
      <c r="C50" s="224" t="s">
        <v>69</v>
      </c>
      <c r="D50" s="224" t="s">
        <v>69</v>
      </c>
      <c r="E50" s="109" t="s">
        <v>16</v>
      </c>
      <c r="F50" s="129">
        <f>F52+F53+F54+F55+F56</f>
        <v>0</v>
      </c>
      <c r="G50" s="129">
        <f>G52+G53+G54+G55+G56</f>
        <v>0</v>
      </c>
      <c r="H50" s="129"/>
      <c r="I50" s="129">
        <f>I52+I53+I54+I55+I56</f>
        <v>0</v>
      </c>
      <c r="J50" s="110"/>
      <c r="K50" s="129">
        <f>K52+K53+K54+K55+K56</f>
        <v>0</v>
      </c>
      <c r="L50" s="110"/>
      <c r="M50" s="129">
        <f>M52+M53+M54+M55+M56</f>
        <v>0</v>
      </c>
      <c r="N50" s="132"/>
      <c r="O50" s="256" t="s">
        <v>121</v>
      </c>
    </row>
    <row r="51" spans="1:30" ht="27" customHeight="1">
      <c r="A51" s="222"/>
      <c r="B51" s="225"/>
      <c r="C51" s="225"/>
      <c r="D51" s="225"/>
      <c r="E51" s="257" t="s">
        <v>17</v>
      </c>
      <c r="F51" s="258"/>
      <c r="G51" s="258"/>
      <c r="H51" s="258"/>
      <c r="I51" s="258"/>
      <c r="J51" s="258"/>
      <c r="K51" s="258"/>
      <c r="L51" s="258"/>
      <c r="M51" s="258"/>
      <c r="N51" s="259"/>
      <c r="O51" s="256"/>
    </row>
    <row r="52" spans="1:30" ht="27" customHeight="1">
      <c r="A52" s="222"/>
      <c r="B52" s="225"/>
      <c r="C52" s="225"/>
      <c r="D52" s="225"/>
      <c r="E52" s="105" t="s">
        <v>18</v>
      </c>
      <c r="F52" s="129">
        <v>0</v>
      </c>
      <c r="G52" s="128"/>
      <c r="H52" s="111"/>
      <c r="I52" s="111"/>
      <c r="J52" s="111"/>
      <c r="K52" s="111"/>
      <c r="L52" s="111"/>
      <c r="M52" s="129"/>
      <c r="N52" s="112"/>
      <c r="O52" s="256"/>
    </row>
    <row r="53" spans="1:30" ht="27" customHeight="1">
      <c r="A53" s="222"/>
      <c r="B53" s="225"/>
      <c r="C53" s="225"/>
      <c r="D53" s="225"/>
      <c r="E53" s="106" t="s">
        <v>19</v>
      </c>
      <c r="F53" s="129">
        <v>0</v>
      </c>
      <c r="G53" s="128"/>
      <c r="H53" s="111"/>
      <c r="I53" s="111"/>
      <c r="J53" s="111"/>
      <c r="K53" s="111"/>
      <c r="L53" s="111"/>
      <c r="M53" s="129"/>
      <c r="N53" s="112"/>
      <c r="O53" s="256"/>
    </row>
    <row r="54" spans="1:30" ht="27" customHeight="1">
      <c r="A54" s="222"/>
      <c r="B54" s="225"/>
      <c r="C54" s="225"/>
      <c r="D54" s="225"/>
      <c r="E54" s="107" t="s">
        <v>20</v>
      </c>
      <c r="F54" s="129">
        <v>0</v>
      </c>
      <c r="G54" s="128"/>
      <c r="H54" s="111"/>
      <c r="I54" s="111"/>
      <c r="J54" s="111"/>
      <c r="K54" s="111"/>
      <c r="L54" s="111"/>
      <c r="M54" s="129"/>
      <c r="N54" s="112"/>
      <c r="O54" s="256"/>
    </row>
    <row r="55" spans="1:30" ht="27" customHeight="1">
      <c r="A55" s="222"/>
      <c r="B55" s="225"/>
      <c r="C55" s="225"/>
      <c r="D55" s="225"/>
      <c r="E55" s="108" t="s">
        <v>21</v>
      </c>
      <c r="F55" s="129">
        <v>0</v>
      </c>
      <c r="G55" s="128">
        <v>0</v>
      </c>
      <c r="H55" s="113"/>
      <c r="I55" s="113">
        <v>0</v>
      </c>
      <c r="J55" s="113"/>
      <c r="K55" s="113">
        <v>0</v>
      </c>
      <c r="L55" s="113"/>
      <c r="M55" s="128">
        <f>G55+I55+K55</f>
        <v>0</v>
      </c>
      <c r="N55" s="132"/>
      <c r="O55" s="256"/>
    </row>
    <row r="56" spans="1:30" ht="27" customHeight="1">
      <c r="A56" s="223"/>
      <c r="B56" s="226"/>
      <c r="C56" s="226"/>
      <c r="D56" s="226"/>
      <c r="E56" s="107" t="s">
        <v>22</v>
      </c>
      <c r="F56" s="129">
        <v>0</v>
      </c>
      <c r="G56" s="128"/>
      <c r="H56" s="111"/>
      <c r="I56" s="111"/>
      <c r="J56" s="111"/>
      <c r="K56" s="111"/>
      <c r="L56" s="111"/>
      <c r="M56" s="129">
        <f t="shared" ref="M56" si="6">G56+I56+K56</f>
        <v>0</v>
      </c>
      <c r="N56" s="112"/>
      <c r="O56" s="256"/>
    </row>
    <row r="57" spans="1:30" ht="27.75" customHeight="1">
      <c r="A57" s="227" t="s">
        <v>128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</row>
    <row r="58" spans="1:30" ht="27" customHeight="1">
      <c r="A58" s="221" t="s">
        <v>100</v>
      </c>
      <c r="B58" s="224" t="s">
        <v>74</v>
      </c>
      <c r="C58" s="224" t="s">
        <v>117</v>
      </c>
      <c r="D58" s="224" t="s">
        <v>117</v>
      </c>
      <c r="E58" s="109" t="s">
        <v>16</v>
      </c>
      <c r="F58" s="129">
        <f>F60+F61+F62+F63+F64</f>
        <v>1.375</v>
      </c>
      <c r="G58" s="129">
        <f>G60+G61+G62+G63+G64</f>
        <v>1.375</v>
      </c>
      <c r="H58" s="173">
        <f>G58/F58*100</f>
        <v>100</v>
      </c>
      <c r="I58" s="129">
        <f t="shared" ref="I58:M58" si="7">I60+I61+I62+I63+I64</f>
        <v>1.375</v>
      </c>
      <c r="J58" s="173">
        <f>I58/F58*100</f>
        <v>100</v>
      </c>
      <c r="K58" s="129">
        <f t="shared" si="7"/>
        <v>1.375</v>
      </c>
      <c r="L58" s="173">
        <f>K58/F58*100</f>
        <v>100</v>
      </c>
      <c r="M58" s="129">
        <f t="shared" si="7"/>
        <v>1.375</v>
      </c>
      <c r="N58" s="132">
        <f>(M58/F58)*100</f>
        <v>100</v>
      </c>
      <c r="O58" s="224" t="s">
        <v>118</v>
      </c>
    </row>
    <row r="59" spans="1:30" ht="27" customHeight="1">
      <c r="A59" s="222"/>
      <c r="B59" s="225"/>
      <c r="C59" s="225"/>
      <c r="D59" s="225"/>
      <c r="E59" s="257" t="s">
        <v>17</v>
      </c>
      <c r="F59" s="258"/>
      <c r="G59" s="258"/>
      <c r="H59" s="258"/>
      <c r="I59" s="258"/>
      <c r="J59" s="258"/>
      <c r="K59" s="258"/>
      <c r="L59" s="258"/>
      <c r="M59" s="258"/>
      <c r="N59" s="259"/>
      <c r="O59" s="225"/>
    </row>
    <row r="60" spans="1:30" ht="27" customHeight="1">
      <c r="A60" s="222"/>
      <c r="B60" s="225"/>
      <c r="C60" s="225"/>
      <c r="D60" s="225"/>
      <c r="E60" s="105" t="s">
        <v>18</v>
      </c>
      <c r="F60" s="129">
        <v>0</v>
      </c>
      <c r="G60" s="129"/>
      <c r="H60" s="114"/>
      <c r="I60" s="114"/>
      <c r="J60" s="114"/>
      <c r="K60" s="114"/>
      <c r="L60" s="114"/>
      <c r="M60" s="129"/>
      <c r="N60" s="115"/>
      <c r="O60" s="225"/>
    </row>
    <row r="61" spans="1:30" ht="27" customHeight="1">
      <c r="A61" s="222"/>
      <c r="B61" s="225"/>
      <c r="C61" s="225"/>
      <c r="D61" s="225"/>
      <c r="E61" s="106" t="s">
        <v>19</v>
      </c>
      <c r="F61" s="129">
        <v>0</v>
      </c>
      <c r="G61" s="129"/>
      <c r="H61" s="114"/>
      <c r="I61" s="114"/>
      <c r="J61" s="114"/>
      <c r="K61" s="114"/>
      <c r="L61" s="114"/>
      <c r="M61" s="129"/>
      <c r="N61" s="115"/>
      <c r="O61" s="225"/>
    </row>
    <row r="62" spans="1:30" ht="27" customHeight="1">
      <c r="A62" s="222"/>
      <c r="B62" s="225"/>
      <c r="C62" s="225"/>
      <c r="D62" s="225"/>
      <c r="E62" s="107" t="s">
        <v>20</v>
      </c>
      <c r="F62" s="129">
        <v>0</v>
      </c>
      <c r="G62" s="129"/>
      <c r="H62" s="114"/>
      <c r="I62" s="114"/>
      <c r="J62" s="114"/>
      <c r="K62" s="114"/>
      <c r="L62" s="114"/>
      <c r="M62" s="129"/>
      <c r="N62" s="115"/>
      <c r="O62" s="225"/>
    </row>
    <row r="63" spans="1:30" ht="27" customHeight="1">
      <c r="A63" s="222"/>
      <c r="B63" s="225"/>
      <c r="C63" s="225"/>
      <c r="D63" s="225"/>
      <c r="E63" s="108" t="s">
        <v>21</v>
      </c>
      <c r="F63" s="129">
        <v>1.375</v>
      </c>
      <c r="G63" s="129">
        <v>1.375</v>
      </c>
      <c r="H63" s="173">
        <f>G63/F63*100</f>
        <v>100</v>
      </c>
      <c r="I63" s="110">
        <v>1.375</v>
      </c>
      <c r="J63" s="173">
        <f>I63/F63*100</f>
        <v>100</v>
      </c>
      <c r="K63" s="110">
        <v>1.375</v>
      </c>
      <c r="L63" s="173">
        <f>K63/F63*100</f>
        <v>100</v>
      </c>
      <c r="M63" s="129">
        <f>K63</f>
        <v>1.375</v>
      </c>
      <c r="N63" s="132">
        <f>(M63/F63)*100</f>
        <v>100</v>
      </c>
      <c r="O63" s="225"/>
    </row>
    <row r="64" spans="1:30" ht="27" customHeight="1">
      <c r="A64" s="223"/>
      <c r="B64" s="226"/>
      <c r="C64" s="226"/>
      <c r="D64" s="226"/>
      <c r="E64" s="107" t="s">
        <v>22</v>
      </c>
      <c r="F64" s="129">
        <v>0</v>
      </c>
      <c r="G64" s="129"/>
      <c r="H64" s="114"/>
      <c r="I64" s="114"/>
      <c r="J64" s="114"/>
      <c r="K64" s="114"/>
      <c r="L64" s="114"/>
      <c r="M64" s="129"/>
      <c r="N64" s="115"/>
      <c r="O64" s="226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</row>
    <row r="65" spans="1:30" ht="28.5" customHeight="1">
      <c r="A65" s="189" t="s">
        <v>129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1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</row>
    <row r="66" spans="1:30" ht="27" customHeight="1">
      <c r="A66" s="179" t="s">
        <v>101</v>
      </c>
      <c r="B66" s="182" t="s">
        <v>49</v>
      </c>
      <c r="C66" s="182" t="s">
        <v>63</v>
      </c>
      <c r="D66" s="182" t="s">
        <v>63</v>
      </c>
      <c r="E66" s="81" t="s">
        <v>16</v>
      </c>
      <c r="F66" s="123">
        <f>F68+F69+F70+F71+F72</f>
        <v>0</v>
      </c>
      <c r="G66" s="123">
        <f>G68+G69+G70+G71+G72</f>
        <v>0</v>
      </c>
      <c r="H66" s="126"/>
      <c r="I66" s="123">
        <f>I68+I69+I70+I71+I72</f>
        <v>0</v>
      </c>
      <c r="J66" s="126"/>
      <c r="K66" s="123">
        <f>K68+K69+K70+K71+K72</f>
        <v>0</v>
      </c>
      <c r="L66" s="126"/>
      <c r="M66" s="123">
        <f>M68+M69+M70+M71+M72</f>
        <v>0</v>
      </c>
      <c r="N66" s="126"/>
      <c r="O66" s="185"/>
    </row>
    <row r="67" spans="1:30" ht="27" customHeight="1">
      <c r="A67" s="180"/>
      <c r="B67" s="183"/>
      <c r="C67" s="183"/>
      <c r="D67" s="183"/>
      <c r="E67" s="192" t="s">
        <v>17</v>
      </c>
      <c r="F67" s="193"/>
      <c r="G67" s="193"/>
      <c r="H67" s="193"/>
      <c r="I67" s="193"/>
      <c r="J67" s="193"/>
      <c r="K67" s="193"/>
      <c r="L67" s="193"/>
      <c r="M67" s="193"/>
      <c r="N67" s="194"/>
      <c r="O67" s="185"/>
    </row>
    <row r="68" spans="1:30" ht="27" customHeight="1">
      <c r="A68" s="180"/>
      <c r="B68" s="183"/>
      <c r="C68" s="183"/>
      <c r="D68" s="183"/>
      <c r="E68" s="25" t="s">
        <v>18</v>
      </c>
      <c r="F68" s="123">
        <v>0</v>
      </c>
      <c r="G68" s="126"/>
      <c r="H68" s="119"/>
      <c r="I68" s="119"/>
      <c r="J68" s="119"/>
      <c r="K68" s="119"/>
      <c r="L68" s="119"/>
      <c r="M68" s="123">
        <f>G68+I68+K68</f>
        <v>0</v>
      </c>
      <c r="N68" s="77"/>
      <c r="O68" s="185"/>
    </row>
    <row r="69" spans="1:30" ht="27" customHeight="1">
      <c r="A69" s="180"/>
      <c r="B69" s="183"/>
      <c r="C69" s="183"/>
      <c r="D69" s="183"/>
      <c r="E69" s="85" t="s">
        <v>19</v>
      </c>
      <c r="F69" s="123">
        <v>0</v>
      </c>
      <c r="G69" s="126"/>
      <c r="H69" s="119"/>
      <c r="I69" s="119"/>
      <c r="J69" s="119"/>
      <c r="K69" s="119"/>
      <c r="L69" s="119"/>
      <c r="M69" s="123">
        <f t="shared" ref="M69:M72" si="8">G69+I69+K69</f>
        <v>0</v>
      </c>
      <c r="N69" s="77"/>
      <c r="O69" s="185"/>
    </row>
    <row r="70" spans="1:30" ht="27" customHeight="1">
      <c r="A70" s="180"/>
      <c r="B70" s="183"/>
      <c r="C70" s="183"/>
      <c r="D70" s="183"/>
      <c r="E70" s="86" t="s">
        <v>20</v>
      </c>
      <c r="F70" s="123">
        <v>0</v>
      </c>
      <c r="G70" s="126"/>
      <c r="H70" s="119"/>
      <c r="I70" s="119"/>
      <c r="J70" s="119"/>
      <c r="K70" s="119"/>
      <c r="L70" s="119"/>
      <c r="M70" s="123">
        <f t="shared" si="8"/>
        <v>0</v>
      </c>
      <c r="N70" s="77"/>
      <c r="O70" s="185"/>
    </row>
    <row r="71" spans="1:30" ht="27" customHeight="1">
      <c r="A71" s="180"/>
      <c r="B71" s="183"/>
      <c r="C71" s="183"/>
      <c r="D71" s="183"/>
      <c r="E71" s="84" t="s">
        <v>21</v>
      </c>
      <c r="F71" s="123">
        <v>0</v>
      </c>
      <c r="G71" s="126"/>
      <c r="H71" s="90"/>
      <c r="I71" s="90"/>
      <c r="J71" s="90"/>
      <c r="K71" s="90"/>
      <c r="L71" s="90"/>
      <c r="M71" s="123">
        <f t="shared" si="8"/>
        <v>0</v>
      </c>
      <c r="N71" s="101"/>
      <c r="O71" s="185"/>
    </row>
    <row r="72" spans="1:30" ht="27" customHeight="1">
      <c r="A72" s="181"/>
      <c r="B72" s="184"/>
      <c r="C72" s="184"/>
      <c r="D72" s="184"/>
      <c r="E72" s="86" t="s">
        <v>22</v>
      </c>
      <c r="F72" s="123">
        <v>0</v>
      </c>
      <c r="G72" s="126"/>
      <c r="H72" s="125"/>
      <c r="I72" s="125"/>
      <c r="J72" s="125"/>
      <c r="K72" s="125"/>
      <c r="L72" s="125"/>
      <c r="M72" s="123">
        <f t="shared" si="8"/>
        <v>0</v>
      </c>
      <c r="N72" s="127"/>
      <c r="O72" s="185"/>
    </row>
    <row r="73" spans="1:30" s="117" customFormat="1" ht="30" customHeight="1">
      <c r="A73" s="251" t="s">
        <v>122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3"/>
    </row>
    <row r="74" spans="1:30" ht="27" customHeight="1">
      <c r="A74" s="179" t="s">
        <v>102</v>
      </c>
      <c r="B74" s="182" t="s">
        <v>53</v>
      </c>
      <c r="C74" s="182" t="s">
        <v>63</v>
      </c>
      <c r="D74" s="182" t="s">
        <v>63</v>
      </c>
      <c r="E74" s="81" t="s">
        <v>16</v>
      </c>
      <c r="F74" s="123">
        <f>F76+F77+F78+F79+F80</f>
        <v>0</v>
      </c>
      <c r="G74" s="123">
        <f>G76+G77+G78+G79+G80</f>
        <v>0</v>
      </c>
      <c r="H74" s="126"/>
      <c r="I74" s="123">
        <f>I76+I77+I78+I79+I80</f>
        <v>0</v>
      </c>
      <c r="J74" s="126"/>
      <c r="K74" s="123">
        <f>K76+K77+K78+K79+K80</f>
        <v>0</v>
      </c>
      <c r="L74" s="126"/>
      <c r="M74" s="123">
        <f>M76+M77+M78+M79+M80</f>
        <v>0</v>
      </c>
      <c r="N74" s="126"/>
      <c r="O74" s="198"/>
    </row>
    <row r="75" spans="1:30" ht="27" customHeight="1">
      <c r="A75" s="180"/>
      <c r="B75" s="183"/>
      <c r="C75" s="183"/>
      <c r="D75" s="183"/>
      <c r="E75" s="192" t="s">
        <v>17</v>
      </c>
      <c r="F75" s="193"/>
      <c r="G75" s="193"/>
      <c r="H75" s="193"/>
      <c r="I75" s="193"/>
      <c r="J75" s="193"/>
      <c r="K75" s="193"/>
      <c r="L75" s="193"/>
      <c r="M75" s="193"/>
      <c r="N75" s="194"/>
      <c r="O75" s="199"/>
    </row>
    <row r="76" spans="1:30" ht="27" customHeight="1">
      <c r="A76" s="180"/>
      <c r="B76" s="183"/>
      <c r="C76" s="183"/>
      <c r="D76" s="183"/>
      <c r="E76" s="25" t="s">
        <v>18</v>
      </c>
      <c r="F76" s="123">
        <v>0</v>
      </c>
      <c r="G76" s="126"/>
      <c r="H76" s="125"/>
      <c r="I76" s="125"/>
      <c r="J76" s="125"/>
      <c r="K76" s="125"/>
      <c r="L76" s="125"/>
      <c r="M76" s="123">
        <f t="shared" ref="M76:M79" si="9">G76+I76+K76</f>
        <v>0</v>
      </c>
      <c r="N76" s="127"/>
      <c r="O76" s="199"/>
    </row>
    <row r="77" spans="1:30" ht="27" customHeight="1">
      <c r="A77" s="180"/>
      <c r="B77" s="183"/>
      <c r="C77" s="183"/>
      <c r="D77" s="183"/>
      <c r="E77" s="85" t="s">
        <v>19</v>
      </c>
      <c r="F77" s="123">
        <v>0</v>
      </c>
      <c r="G77" s="126"/>
      <c r="H77" s="125"/>
      <c r="I77" s="125"/>
      <c r="J77" s="125"/>
      <c r="K77" s="125"/>
      <c r="L77" s="125"/>
      <c r="M77" s="123">
        <f t="shared" si="9"/>
        <v>0</v>
      </c>
      <c r="N77" s="127"/>
      <c r="O77" s="199"/>
    </row>
    <row r="78" spans="1:30" ht="27" customHeight="1">
      <c r="A78" s="180"/>
      <c r="B78" s="183"/>
      <c r="C78" s="183"/>
      <c r="D78" s="183"/>
      <c r="E78" s="86" t="s">
        <v>20</v>
      </c>
      <c r="F78" s="123">
        <v>0</v>
      </c>
      <c r="G78" s="126"/>
      <c r="H78" s="125"/>
      <c r="I78" s="125"/>
      <c r="J78" s="125"/>
      <c r="K78" s="125"/>
      <c r="L78" s="125"/>
      <c r="M78" s="123">
        <f t="shared" si="9"/>
        <v>0</v>
      </c>
      <c r="N78" s="127"/>
      <c r="O78" s="199"/>
    </row>
    <row r="79" spans="1:30" ht="27" customHeight="1">
      <c r="A79" s="180"/>
      <c r="B79" s="183"/>
      <c r="C79" s="183"/>
      <c r="D79" s="183"/>
      <c r="E79" s="84" t="s">
        <v>21</v>
      </c>
      <c r="F79" s="123">
        <v>0</v>
      </c>
      <c r="G79" s="126"/>
      <c r="H79" s="126"/>
      <c r="I79" s="126"/>
      <c r="J79" s="126"/>
      <c r="K79" s="126"/>
      <c r="L79" s="126"/>
      <c r="M79" s="123">
        <f t="shared" si="9"/>
        <v>0</v>
      </c>
      <c r="N79" s="133"/>
      <c r="O79" s="199"/>
    </row>
    <row r="80" spans="1:30" ht="27" customHeight="1">
      <c r="A80" s="181"/>
      <c r="B80" s="184"/>
      <c r="C80" s="184"/>
      <c r="D80" s="184"/>
      <c r="E80" s="86" t="s">
        <v>22</v>
      </c>
      <c r="F80" s="123">
        <v>0</v>
      </c>
      <c r="G80" s="126"/>
      <c r="H80" s="125"/>
      <c r="I80" s="125"/>
      <c r="J80" s="125"/>
      <c r="K80" s="125"/>
      <c r="L80" s="125"/>
      <c r="M80" s="123">
        <f>G80+I80+K80</f>
        <v>0</v>
      </c>
      <c r="N80" s="127"/>
      <c r="O80" s="200"/>
    </row>
    <row r="81" spans="1:15" ht="33" customHeight="1">
      <c r="A81" s="270" t="s">
        <v>130</v>
      </c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2"/>
    </row>
    <row r="82" spans="1:15" ht="27" customHeight="1">
      <c r="A82" s="195" t="s">
        <v>103</v>
      </c>
      <c r="B82" s="198" t="s">
        <v>104</v>
      </c>
      <c r="C82" s="198" t="s">
        <v>105</v>
      </c>
      <c r="D82" s="198" t="s">
        <v>105</v>
      </c>
      <c r="E82" s="81" t="s">
        <v>16</v>
      </c>
      <c r="F82" s="123">
        <f>F84+F85+F86+F87+F88</f>
        <v>30</v>
      </c>
      <c r="G82" s="123">
        <f>G84+G85+G86+G87+G88</f>
        <v>0</v>
      </c>
      <c r="H82" s="126"/>
      <c r="I82" s="123">
        <f>I84+I85+I86+I87+I88</f>
        <v>30</v>
      </c>
      <c r="J82" s="126"/>
      <c r="K82" s="123">
        <f>K84+K85+K86+K87+K88</f>
        <v>30</v>
      </c>
      <c r="L82" s="126"/>
      <c r="M82" s="123">
        <f>M84+M85+M86+M87+M88</f>
        <v>30</v>
      </c>
      <c r="N82" s="124"/>
      <c r="O82" s="198"/>
    </row>
    <row r="83" spans="1:15" ht="27" customHeight="1">
      <c r="A83" s="196"/>
      <c r="B83" s="199"/>
      <c r="C83" s="199"/>
      <c r="D83" s="199"/>
      <c r="E83" s="260" t="s">
        <v>17</v>
      </c>
      <c r="F83" s="261"/>
      <c r="G83" s="261"/>
      <c r="H83" s="261"/>
      <c r="I83" s="261"/>
      <c r="J83" s="261"/>
      <c r="K83" s="261"/>
      <c r="L83" s="261"/>
      <c r="M83" s="261"/>
      <c r="N83" s="262"/>
      <c r="O83" s="199"/>
    </row>
    <row r="84" spans="1:15" ht="27" customHeight="1">
      <c r="A84" s="196"/>
      <c r="B84" s="199"/>
      <c r="C84" s="199"/>
      <c r="D84" s="199"/>
      <c r="E84" s="81" t="s">
        <v>18</v>
      </c>
      <c r="F84" s="123">
        <f>F91+F99</f>
        <v>0</v>
      </c>
      <c r="G84" s="123"/>
      <c r="H84" s="123"/>
      <c r="I84" s="123"/>
      <c r="J84" s="123"/>
      <c r="K84" s="123"/>
      <c r="L84" s="123"/>
      <c r="M84" s="123"/>
      <c r="N84" s="134"/>
      <c r="O84" s="199"/>
    </row>
    <row r="85" spans="1:15" ht="27" customHeight="1">
      <c r="A85" s="196"/>
      <c r="B85" s="199"/>
      <c r="C85" s="199"/>
      <c r="D85" s="199"/>
      <c r="E85" s="17" t="s">
        <v>19</v>
      </c>
      <c r="F85" s="123">
        <f t="shared" ref="F85:K88" si="10">F92+F100</f>
        <v>0</v>
      </c>
      <c r="G85" s="123"/>
      <c r="H85" s="123"/>
      <c r="I85" s="123"/>
      <c r="J85" s="123"/>
      <c r="K85" s="123"/>
      <c r="L85" s="123"/>
      <c r="M85" s="123"/>
      <c r="N85" s="134"/>
      <c r="O85" s="199"/>
    </row>
    <row r="86" spans="1:15" ht="27" customHeight="1">
      <c r="A86" s="196"/>
      <c r="B86" s="199"/>
      <c r="C86" s="199"/>
      <c r="D86" s="199"/>
      <c r="E86" s="83" t="s">
        <v>20</v>
      </c>
      <c r="F86" s="123">
        <f t="shared" si="10"/>
        <v>0</v>
      </c>
      <c r="G86" s="123"/>
      <c r="H86" s="123"/>
      <c r="I86" s="123"/>
      <c r="J86" s="123"/>
      <c r="K86" s="123"/>
      <c r="L86" s="123"/>
      <c r="M86" s="123"/>
      <c r="N86" s="124"/>
      <c r="O86" s="199"/>
    </row>
    <row r="87" spans="1:15" ht="27" customHeight="1">
      <c r="A87" s="196"/>
      <c r="B87" s="199"/>
      <c r="C87" s="199"/>
      <c r="D87" s="199"/>
      <c r="E87" s="100" t="s">
        <v>21</v>
      </c>
      <c r="F87" s="123">
        <f t="shared" si="10"/>
        <v>30</v>
      </c>
      <c r="G87" s="123">
        <f>G94+G102</f>
        <v>0</v>
      </c>
      <c r="H87" s="123"/>
      <c r="I87" s="123">
        <f t="shared" si="10"/>
        <v>30</v>
      </c>
      <c r="J87" s="174">
        <f>I87/F87*100</f>
        <v>100</v>
      </c>
      <c r="K87" s="123">
        <f t="shared" si="10"/>
        <v>30</v>
      </c>
      <c r="L87" s="174">
        <f>K87/F87*100</f>
        <v>100</v>
      </c>
      <c r="M87" s="123">
        <f>K87</f>
        <v>30</v>
      </c>
      <c r="N87" s="175">
        <f>M87/F87*100</f>
        <v>100</v>
      </c>
      <c r="O87" s="199"/>
    </row>
    <row r="88" spans="1:15" ht="27" customHeight="1">
      <c r="A88" s="197"/>
      <c r="B88" s="200"/>
      <c r="C88" s="200"/>
      <c r="D88" s="200"/>
      <c r="E88" s="83" t="s">
        <v>22</v>
      </c>
      <c r="F88" s="123">
        <f t="shared" si="10"/>
        <v>0</v>
      </c>
      <c r="G88" s="123"/>
      <c r="H88" s="123"/>
      <c r="I88" s="123"/>
      <c r="J88" s="123"/>
      <c r="K88" s="123"/>
      <c r="L88" s="123"/>
      <c r="M88" s="123"/>
      <c r="N88" s="134"/>
      <c r="O88" s="200"/>
    </row>
    <row r="89" spans="1:15" ht="27" customHeight="1">
      <c r="A89" s="179" t="s">
        <v>106</v>
      </c>
      <c r="B89" s="182" t="s">
        <v>107</v>
      </c>
      <c r="C89" s="182"/>
      <c r="D89" s="182"/>
      <c r="E89" s="81" t="s">
        <v>16</v>
      </c>
      <c r="F89" s="123">
        <f>F91+F92+F93+F94+F95</f>
        <v>0</v>
      </c>
      <c r="G89" s="123"/>
      <c r="H89" s="126"/>
      <c r="I89" s="123"/>
      <c r="J89" s="126"/>
      <c r="K89" s="123"/>
      <c r="L89" s="126"/>
      <c r="M89" s="123"/>
      <c r="N89" s="125"/>
      <c r="O89" s="182"/>
    </row>
    <row r="90" spans="1:15" ht="27" customHeight="1">
      <c r="A90" s="180"/>
      <c r="B90" s="183"/>
      <c r="C90" s="183"/>
      <c r="D90" s="183"/>
      <c r="E90" s="192" t="s">
        <v>17</v>
      </c>
      <c r="F90" s="193"/>
      <c r="G90" s="193"/>
      <c r="H90" s="193"/>
      <c r="I90" s="193"/>
      <c r="J90" s="193"/>
      <c r="K90" s="193"/>
      <c r="L90" s="193"/>
      <c r="M90" s="193"/>
      <c r="N90" s="194"/>
      <c r="O90" s="183"/>
    </row>
    <row r="91" spans="1:15" ht="27" customHeight="1">
      <c r="A91" s="180"/>
      <c r="B91" s="183"/>
      <c r="C91" s="183"/>
      <c r="D91" s="183"/>
      <c r="E91" s="25" t="s">
        <v>18</v>
      </c>
      <c r="F91" s="123">
        <v>0</v>
      </c>
      <c r="G91" s="126"/>
      <c r="H91" s="125"/>
      <c r="I91" s="125"/>
      <c r="J91" s="125"/>
      <c r="K91" s="125"/>
      <c r="L91" s="125"/>
      <c r="M91" s="123">
        <f>G91+I91+K91</f>
        <v>0</v>
      </c>
      <c r="N91" s="127"/>
      <c r="O91" s="183"/>
    </row>
    <row r="92" spans="1:15" ht="27" customHeight="1">
      <c r="A92" s="180"/>
      <c r="B92" s="183"/>
      <c r="C92" s="183"/>
      <c r="D92" s="183"/>
      <c r="E92" s="85" t="s">
        <v>19</v>
      </c>
      <c r="F92" s="123">
        <v>0</v>
      </c>
      <c r="G92" s="126"/>
      <c r="H92" s="125"/>
      <c r="I92" s="125"/>
      <c r="J92" s="125"/>
      <c r="K92" s="125"/>
      <c r="L92" s="125"/>
      <c r="M92" s="123">
        <f t="shared" ref="M92:M95" si="11">G92+I92+K92</f>
        <v>0</v>
      </c>
      <c r="N92" s="127"/>
      <c r="O92" s="183"/>
    </row>
    <row r="93" spans="1:15" ht="38.25" customHeight="1">
      <c r="A93" s="180"/>
      <c r="B93" s="183"/>
      <c r="C93" s="183"/>
      <c r="D93" s="183"/>
      <c r="E93" s="86" t="s">
        <v>20</v>
      </c>
      <c r="F93" s="123">
        <v>0</v>
      </c>
      <c r="G93" s="126">
        <v>0</v>
      </c>
      <c r="H93" s="125"/>
      <c r="I93" s="125">
        <v>0</v>
      </c>
      <c r="J93" s="125"/>
      <c r="K93" s="125">
        <v>0</v>
      </c>
      <c r="L93" s="125"/>
      <c r="M93" s="123">
        <f>G93+I93+K93</f>
        <v>0</v>
      </c>
      <c r="N93" s="127"/>
      <c r="O93" s="183"/>
    </row>
    <row r="94" spans="1:15" ht="27" customHeight="1">
      <c r="A94" s="180"/>
      <c r="B94" s="183"/>
      <c r="C94" s="183"/>
      <c r="D94" s="183"/>
      <c r="E94" s="84" t="s">
        <v>21</v>
      </c>
      <c r="F94" s="123">
        <v>0</v>
      </c>
      <c r="G94" s="126">
        <v>0</v>
      </c>
      <c r="H94" s="125"/>
      <c r="I94" s="125">
        <v>0</v>
      </c>
      <c r="J94" s="125"/>
      <c r="K94" s="125">
        <v>0</v>
      </c>
      <c r="L94" s="125"/>
      <c r="M94" s="123">
        <f t="shared" si="11"/>
        <v>0</v>
      </c>
      <c r="N94" s="127"/>
      <c r="O94" s="183"/>
    </row>
    <row r="95" spans="1:15" ht="27" customHeight="1">
      <c r="A95" s="181"/>
      <c r="B95" s="184"/>
      <c r="C95" s="184"/>
      <c r="D95" s="184"/>
      <c r="E95" s="86" t="s">
        <v>22</v>
      </c>
      <c r="F95" s="123">
        <v>0</v>
      </c>
      <c r="G95" s="126"/>
      <c r="H95" s="125"/>
      <c r="I95" s="125"/>
      <c r="J95" s="125"/>
      <c r="K95" s="125"/>
      <c r="L95" s="125"/>
      <c r="M95" s="123">
        <f t="shared" si="11"/>
        <v>0</v>
      </c>
      <c r="N95" s="127"/>
      <c r="O95" s="184"/>
    </row>
    <row r="96" spans="1:15" ht="32.25" customHeight="1">
      <c r="A96" s="186" t="s">
        <v>131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8"/>
    </row>
    <row r="97" spans="1:15" ht="27" customHeight="1">
      <c r="A97" s="179" t="s">
        <v>108</v>
      </c>
      <c r="B97" s="182" t="s">
        <v>109</v>
      </c>
      <c r="C97" s="182" t="s">
        <v>119</v>
      </c>
      <c r="D97" s="182" t="s">
        <v>119</v>
      </c>
      <c r="E97" s="81" t="s">
        <v>16</v>
      </c>
      <c r="F97" s="123">
        <f>F99+F100+F101+F102+F103</f>
        <v>30</v>
      </c>
      <c r="G97" s="123">
        <f>G99+G100+G101+G102+G103</f>
        <v>0</v>
      </c>
      <c r="H97" s="126"/>
      <c r="I97" s="123">
        <f>I99+I100+I101+I102+I103</f>
        <v>30</v>
      </c>
      <c r="J97" s="126"/>
      <c r="K97" s="123">
        <f>K99+K100+K101+K102+K103</f>
        <v>30</v>
      </c>
      <c r="L97" s="126"/>
      <c r="M97" s="123">
        <f>M99+M100+M101+M102+M103</f>
        <v>30</v>
      </c>
      <c r="N97" s="126"/>
      <c r="O97" s="182" t="s">
        <v>120</v>
      </c>
    </row>
    <row r="98" spans="1:15" ht="27" customHeight="1">
      <c r="A98" s="180"/>
      <c r="B98" s="183"/>
      <c r="C98" s="183"/>
      <c r="D98" s="183"/>
      <c r="E98" s="192" t="s">
        <v>17</v>
      </c>
      <c r="F98" s="193"/>
      <c r="G98" s="193"/>
      <c r="H98" s="193"/>
      <c r="I98" s="193"/>
      <c r="J98" s="193"/>
      <c r="K98" s="193"/>
      <c r="L98" s="193"/>
      <c r="M98" s="193"/>
      <c r="N98" s="194"/>
      <c r="O98" s="183"/>
    </row>
    <row r="99" spans="1:15" ht="27" customHeight="1">
      <c r="A99" s="180"/>
      <c r="B99" s="183"/>
      <c r="C99" s="183"/>
      <c r="D99" s="183"/>
      <c r="E99" s="25" t="s">
        <v>18</v>
      </c>
      <c r="F99" s="123">
        <v>0</v>
      </c>
      <c r="G99" s="126"/>
      <c r="H99" s="125"/>
      <c r="I99" s="125"/>
      <c r="J99" s="125"/>
      <c r="K99" s="125"/>
      <c r="L99" s="125"/>
      <c r="M99" s="123"/>
      <c r="N99" s="127"/>
      <c r="O99" s="183"/>
    </row>
    <row r="100" spans="1:15" ht="27" customHeight="1">
      <c r="A100" s="180"/>
      <c r="B100" s="183"/>
      <c r="C100" s="183"/>
      <c r="D100" s="183"/>
      <c r="E100" s="85" t="s">
        <v>19</v>
      </c>
      <c r="F100" s="123">
        <v>0</v>
      </c>
      <c r="G100" s="126"/>
      <c r="H100" s="125"/>
      <c r="I100" s="125"/>
      <c r="J100" s="125"/>
      <c r="K100" s="125"/>
      <c r="L100" s="125"/>
      <c r="M100" s="123"/>
      <c r="N100" s="127"/>
      <c r="O100" s="183"/>
    </row>
    <row r="101" spans="1:15" ht="38.25" customHeight="1">
      <c r="A101" s="180"/>
      <c r="B101" s="183"/>
      <c r="C101" s="183"/>
      <c r="D101" s="183"/>
      <c r="E101" s="86" t="s">
        <v>20</v>
      </c>
      <c r="F101" s="123">
        <v>0</v>
      </c>
      <c r="G101" s="126"/>
      <c r="H101" s="125"/>
      <c r="I101" s="125"/>
      <c r="J101" s="125"/>
      <c r="K101" s="125"/>
      <c r="L101" s="125"/>
      <c r="M101" s="123"/>
      <c r="N101" s="127"/>
      <c r="O101" s="183"/>
    </row>
    <row r="102" spans="1:15" ht="27" customHeight="1">
      <c r="A102" s="180"/>
      <c r="B102" s="183"/>
      <c r="C102" s="183"/>
      <c r="D102" s="183"/>
      <c r="E102" s="84" t="s">
        <v>21</v>
      </c>
      <c r="F102" s="129">
        <v>30</v>
      </c>
      <c r="G102" s="123">
        <v>0</v>
      </c>
      <c r="H102" s="123"/>
      <c r="I102" s="123">
        <v>30</v>
      </c>
      <c r="J102" s="174">
        <f>I102/F102*100</f>
        <v>100</v>
      </c>
      <c r="K102" s="123">
        <v>30</v>
      </c>
      <c r="L102" s="174">
        <f>K102/F102*100</f>
        <v>100</v>
      </c>
      <c r="M102" s="123">
        <f>K102</f>
        <v>30</v>
      </c>
      <c r="N102" s="132">
        <f>(M102/F102)*100</f>
        <v>100</v>
      </c>
      <c r="O102" s="183"/>
    </row>
    <row r="103" spans="1:15" ht="27" customHeight="1">
      <c r="A103" s="181"/>
      <c r="B103" s="184"/>
      <c r="C103" s="184"/>
      <c r="D103" s="184"/>
      <c r="E103" s="86" t="s">
        <v>22</v>
      </c>
      <c r="F103" s="123">
        <v>0</v>
      </c>
      <c r="G103" s="126"/>
      <c r="H103" s="125"/>
      <c r="I103" s="125"/>
      <c r="J103" s="125"/>
      <c r="K103" s="125"/>
      <c r="L103" s="125"/>
      <c r="M103" s="123"/>
      <c r="N103" s="127"/>
      <c r="O103" s="184"/>
    </row>
    <row r="104" spans="1:15" ht="33" customHeight="1">
      <c r="A104" s="186" t="s">
        <v>132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8"/>
    </row>
    <row r="105" spans="1:15" ht="26.25" customHeight="1">
      <c r="A105" s="230" t="s">
        <v>33</v>
      </c>
      <c r="B105" s="231"/>
      <c r="C105" s="231"/>
      <c r="D105" s="232"/>
      <c r="E105" s="31" t="s">
        <v>34</v>
      </c>
      <c r="F105" s="135">
        <f>F107+F108+F109+F110+F111</f>
        <v>31.375</v>
      </c>
      <c r="G105" s="135">
        <f>G107+G108+G109+G110+G111</f>
        <v>1.375</v>
      </c>
      <c r="H105" s="177">
        <f>G105/F105*100</f>
        <v>4.3824701195219129</v>
      </c>
      <c r="I105" s="135">
        <f>I107+I108+I109+I110+I111</f>
        <v>31.375</v>
      </c>
      <c r="J105" s="177">
        <f>I105/F105*100</f>
        <v>100</v>
      </c>
      <c r="K105" s="135">
        <f>K107+K108+K109+K110+K111</f>
        <v>31.375</v>
      </c>
      <c r="L105" s="177">
        <f>K105/F105*100</f>
        <v>100</v>
      </c>
      <c r="M105" s="135">
        <f>M107+M108+M109+M110+M111</f>
        <v>31.375</v>
      </c>
      <c r="N105" s="132">
        <f>M105/F105*100</f>
        <v>100</v>
      </c>
      <c r="O105" s="239"/>
    </row>
    <row r="106" spans="1:15" ht="17.25" customHeight="1">
      <c r="A106" s="233"/>
      <c r="B106" s="234"/>
      <c r="C106" s="234"/>
      <c r="D106" s="235"/>
      <c r="E106" s="245" t="s">
        <v>17</v>
      </c>
      <c r="F106" s="246"/>
      <c r="G106" s="246"/>
      <c r="H106" s="246"/>
      <c r="I106" s="246"/>
      <c r="J106" s="246"/>
      <c r="K106" s="246"/>
      <c r="L106" s="246"/>
      <c r="M106" s="246"/>
      <c r="N106" s="247"/>
      <c r="O106" s="240"/>
    </row>
    <row r="107" spans="1:15" ht="33.75" customHeight="1">
      <c r="A107" s="233"/>
      <c r="B107" s="234"/>
      <c r="C107" s="234"/>
      <c r="D107" s="235"/>
      <c r="E107" s="36" t="s">
        <v>18</v>
      </c>
      <c r="F107" s="123">
        <f>F21+F84</f>
        <v>0</v>
      </c>
      <c r="G107" s="123">
        <f t="shared" ref="G107:K107" si="12">G21+G84</f>
        <v>0</v>
      </c>
      <c r="H107" s="123"/>
      <c r="I107" s="123">
        <f t="shared" si="12"/>
        <v>0</v>
      </c>
      <c r="J107" s="123"/>
      <c r="K107" s="123">
        <f t="shared" si="12"/>
        <v>0</v>
      </c>
      <c r="L107" s="123"/>
      <c r="M107" s="123">
        <f>K107</f>
        <v>0</v>
      </c>
      <c r="N107" s="136"/>
      <c r="O107" s="241"/>
    </row>
    <row r="108" spans="1:15" ht="26.25" customHeight="1">
      <c r="A108" s="233"/>
      <c r="B108" s="234"/>
      <c r="C108" s="234"/>
      <c r="D108" s="235"/>
      <c r="E108" s="28" t="s">
        <v>19</v>
      </c>
      <c r="F108" s="123">
        <f t="shared" ref="F108:K111" si="13">F22+F85</f>
        <v>0</v>
      </c>
      <c r="G108" s="123">
        <f t="shared" si="13"/>
        <v>0</v>
      </c>
      <c r="H108" s="123"/>
      <c r="I108" s="123">
        <f t="shared" si="13"/>
        <v>0</v>
      </c>
      <c r="J108" s="123"/>
      <c r="K108" s="123">
        <f t="shared" si="13"/>
        <v>0</v>
      </c>
      <c r="L108" s="123"/>
      <c r="M108" s="123">
        <f t="shared" ref="M108:M111" si="14">K108</f>
        <v>0</v>
      </c>
      <c r="N108" s="136"/>
      <c r="O108" s="241"/>
    </row>
    <row r="109" spans="1:15" ht="39" customHeight="1">
      <c r="A109" s="233"/>
      <c r="B109" s="234"/>
      <c r="C109" s="234"/>
      <c r="D109" s="235"/>
      <c r="E109" s="92" t="s">
        <v>20</v>
      </c>
      <c r="F109" s="123">
        <f t="shared" si="13"/>
        <v>0</v>
      </c>
      <c r="G109" s="123">
        <f t="shared" si="13"/>
        <v>0</v>
      </c>
      <c r="H109" s="123"/>
      <c r="I109" s="123">
        <f t="shared" si="13"/>
        <v>0</v>
      </c>
      <c r="J109" s="123"/>
      <c r="K109" s="123">
        <f t="shared" si="13"/>
        <v>0</v>
      </c>
      <c r="L109" s="123"/>
      <c r="M109" s="123">
        <f t="shared" si="14"/>
        <v>0</v>
      </c>
      <c r="N109" s="136"/>
      <c r="O109" s="241"/>
    </row>
    <row r="110" spans="1:15" ht="21" customHeight="1">
      <c r="A110" s="233"/>
      <c r="B110" s="234"/>
      <c r="C110" s="234"/>
      <c r="D110" s="235"/>
      <c r="E110" s="36" t="s">
        <v>21</v>
      </c>
      <c r="F110" s="123">
        <f t="shared" si="13"/>
        <v>31.375</v>
      </c>
      <c r="G110" s="123">
        <f>G24+G87</f>
        <v>1.375</v>
      </c>
      <c r="H110" s="174">
        <f>G110/F110*100</f>
        <v>4.3824701195219129</v>
      </c>
      <c r="I110" s="123">
        <f t="shared" si="13"/>
        <v>31.375</v>
      </c>
      <c r="J110" s="174">
        <f>I110/F110*100</f>
        <v>100</v>
      </c>
      <c r="K110" s="123">
        <f t="shared" si="13"/>
        <v>31.375</v>
      </c>
      <c r="L110" s="174">
        <f>K110/F110*100</f>
        <v>100</v>
      </c>
      <c r="M110" s="123">
        <f t="shared" si="14"/>
        <v>31.375</v>
      </c>
      <c r="N110" s="132">
        <f>M110/F110*100</f>
        <v>100</v>
      </c>
      <c r="O110" s="241"/>
    </row>
    <row r="111" spans="1:15" ht="24" customHeight="1">
      <c r="A111" s="236"/>
      <c r="B111" s="237"/>
      <c r="C111" s="237"/>
      <c r="D111" s="238"/>
      <c r="E111" s="29" t="s">
        <v>22</v>
      </c>
      <c r="F111" s="123">
        <f t="shared" si="13"/>
        <v>0</v>
      </c>
      <c r="G111" s="123">
        <f t="shared" si="13"/>
        <v>0</v>
      </c>
      <c r="H111" s="123"/>
      <c r="I111" s="123">
        <f t="shared" si="13"/>
        <v>0</v>
      </c>
      <c r="J111" s="123"/>
      <c r="K111" s="123">
        <f t="shared" si="13"/>
        <v>0</v>
      </c>
      <c r="L111" s="123"/>
      <c r="M111" s="123">
        <f t="shared" si="14"/>
        <v>0</v>
      </c>
      <c r="N111" s="136"/>
      <c r="O111" s="241"/>
    </row>
    <row r="112" spans="1:15" ht="18" hidden="1" customHeight="1">
      <c r="A112" s="215" t="s">
        <v>13</v>
      </c>
      <c r="B112" s="217"/>
      <c r="C112" s="217"/>
      <c r="D112" s="217"/>
      <c r="E112" s="217"/>
      <c r="F112" s="217"/>
      <c r="G112" s="137"/>
      <c r="H112" s="138"/>
      <c r="I112" s="137"/>
      <c r="J112" s="138"/>
      <c r="K112" s="137"/>
      <c r="L112" s="138"/>
      <c r="M112" s="137"/>
      <c r="N112" s="139"/>
      <c r="O112" s="54"/>
    </row>
    <row r="113" spans="1:15" ht="27" hidden="1" customHeight="1">
      <c r="A113" s="215" t="s">
        <v>26</v>
      </c>
      <c r="B113" s="216"/>
      <c r="C113" s="216"/>
      <c r="D113" s="216"/>
      <c r="E113" s="216"/>
      <c r="F113" s="216"/>
      <c r="G113" s="140"/>
      <c r="H113" s="140"/>
      <c r="I113" s="140"/>
      <c r="J113" s="140"/>
      <c r="K113" s="140"/>
      <c r="L113" s="140"/>
      <c r="M113" s="140"/>
      <c r="N113" s="141"/>
      <c r="O113" s="56"/>
    </row>
    <row r="114" spans="1:15" ht="21.75" hidden="1" customHeight="1">
      <c r="A114" s="215" t="s">
        <v>27</v>
      </c>
      <c r="B114" s="216"/>
      <c r="C114" s="216"/>
      <c r="D114" s="216"/>
      <c r="E114" s="216"/>
      <c r="F114" s="216"/>
      <c r="G114" s="142"/>
      <c r="H114" s="143"/>
      <c r="I114" s="142"/>
      <c r="J114" s="143"/>
      <c r="K114" s="142"/>
      <c r="L114" s="143"/>
      <c r="M114" s="142"/>
      <c r="N114" s="144"/>
      <c r="O114" s="56"/>
    </row>
    <row r="115" spans="1:15" hidden="1">
      <c r="A115" s="179" t="s">
        <v>28</v>
      </c>
      <c r="B115" s="212" t="s">
        <v>29</v>
      </c>
      <c r="C115" s="198"/>
      <c r="D115" s="198"/>
      <c r="E115" s="60" t="s">
        <v>16</v>
      </c>
      <c r="F115" s="168" t="e">
        <f>F117+F118+F119+F120+F121</f>
        <v>#REF!</v>
      </c>
      <c r="G115" s="145"/>
      <c r="H115" s="146"/>
      <c r="I115" s="145"/>
      <c r="J115" s="146"/>
      <c r="K115" s="145"/>
      <c r="L115" s="146"/>
      <c r="M115" s="145"/>
      <c r="N115" s="146"/>
      <c r="O115" s="201"/>
    </row>
    <row r="116" spans="1:15" ht="15" hidden="1" customHeight="1">
      <c r="A116" s="210"/>
      <c r="B116" s="213"/>
      <c r="C116" s="199"/>
      <c r="D116" s="199"/>
      <c r="E116" s="33" t="s">
        <v>17</v>
      </c>
      <c r="F116" s="147"/>
      <c r="G116" s="147"/>
      <c r="H116" s="147"/>
      <c r="I116" s="147"/>
      <c r="J116" s="147"/>
      <c r="K116" s="147"/>
      <c r="L116" s="147"/>
      <c r="M116" s="147"/>
      <c r="N116" s="148"/>
      <c r="O116" s="201"/>
    </row>
    <row r="117" spans="1:15" ht="25.5" hidden="1">
      <c r="A117" s="210"/>
      <c r="B117" s="213"/>
      <c r="C117" s="199"/>
      <c r="D117" s="199"/>
      <c r="E117" s="36" t="s">
        <v>18</v>
      </c>
      <c r="F117" s="126" t="e">
        <f>#REF!+#REF!+#REF!+#REF!</f>
        <v>#REF!</v>
      </c>
      <c r="G117" s="145"/>
      <c r="H117" s="146"/>
      <c r="I117" s="145"/>
      <c r="J117" s="146"/>
      <c r="K117" s="145"/>
      <c r="L117" s="146"/>
      <c r="M117" s="145"/>
      <c r="N117" s="146"/>
      <c r="O117" s="201"/>
    </row>
    <row r="118" spans="1:15" ht="32.25" hidden="1" customHeight="1">
      <c r="A118" s="210"/>
      <c r="B118" s="213"/>
      <c r="C118" s="199"/>
      <c r="D118" s="199"/>
      <c r="E118" s="28" t="s">
        <v>19</v>
      </c>
      <c r="F118" s="126" t="e">
        <f>#REF!+#REF!+#REF!+#REF!</f>
        <v>#REF!</v>
      </c>
      <c r="G118" s="145"/>
      <c r="H118" s="146"/>
      <c r="I118" s="145"/>
      <c r="J118" s="146"/>
      <c r="K118" s="145"/>
      <c r="L118" s="146"/>
      <c r="M118" s="145"/>
      <c r="N118" s="146"/>
      <c r="O118" s="201"/>
    </row>
    <row r="119" spans="1:15" ht="39" hidden="1" customHeight="1">
      <c r="A119" s="210"/>
      <c r="B119" s="213"/>
      <c r="C119" s="199"/>
      <c r="D119" s="199"/>
      <c r="E119" s="29" t="s">
        <v>20</v>
      </c>
      <c r="F119" s="126" t="e">
        <f>#REF!+#REF!+#REF!+#REF!</f>
        <v>#REF!</v>
      </c>
      <c r="G119" s="149"/>
      <c r="H119" s="150"/>
      <c r="I119" s="149"/>
      <c r="J119" s="150"/>
      <c r="K119" s="149"/>
      <c r="L119" s="150"/>
      <c r="M119" s="149"/>
      <c r="N119" s="150"/>
      <c r="O119" s="201"/>
    </row>
    <row r="120" spans="1:15" ht="16.5" hidden="1" customHeight="1">
      <c r="A120" s="210"/>
      <c r="B120" s="213"/>
      <c r="C120" s="199"/>
      <c r="D120" s="199"/>
      <c r="E120" s="36" t="s">
        <v>21</v>
      </c>
      <c r="F120" s="126" t="e">
        <f>#REF!+#REF!+#REF!+#REF!</f>
        <v>#REF!</v>
      </c>
      <c r="G120" s="140"/>
      <c r="H120" s="140"/>
      <c r="I120" s="140"/>
      <c r="J120" s="140"/>
      <c r="K120" s="140"/>
      <c r="L120" s="140"/>
      <c r="M120" s="140"/>
      <c r="N120" s="141"/>
      <c r="O120" s="201"/>
    </row>
    <row r="121" spans="1:15" ht="38.25" hidden="1" customHeight="1">
      <c r="A121" s="211"/>
      <c r="B121" s="213"/>
      <c r="C121" s="200"/>
      <c r="D121" s="200"/>
      <c r="E121" s="29" t="s">
        <v>22</v>
      </c>
      <c r="F121" s="126" t="e">
        <f>#REF!+#REF!+#REF!+#REF!</f>
        <v>#REF!</v>
      </c>
      <c r="G121" s="151"/>
      <c r="H121" s="152"/>
      <c r="I121" s="151"/>
      <c r="J121" s="152"/>
      <c r="K121" s="151"/>
      <c r="L121" s="152"/>
      <c r="M121" s="151"/>
      <c r="N121" s="152"/>
      <c r="O121" s="201"/>
    </row>
    <row r="122" spans="1:15" ht="23.25" hidden="1" customHeight="1">
      <c r="A122" s="207" t="s">
        <v>39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9"/>
    </row>
    <row r="123" spans="1:15" ht="21" hidden="1" customHeight="1">
      <c r="A123" s="26" t="s">
        <v>30</v>
      </c>
      <c r="B123" s="27" t="s">
        <v>24</v>
      </c>
      <c r="C123" s="28"/>
      <c r="D123" s="28"/>
      <c r="E123" s="29"/>
      <c r="F123" s="169"/>
      <c r="G123" s="153"/>
      <c r="H123" s="152"/>
      <c r="I123" s="153"/>
      <c r="J123" s="152"/>
      <c r="K123" s="153"/>
      <c r="L123" s="152"/>
      <c r="M123" s="153"/>
      <c r="N123" s="152"/>
      <c r="O123" s="64"/>
    </row>
    <row r="124" spans="1:15" ht="19.5" hidden="1" customHeight="1">
      <c r="A124" s="26"/>
      <c r="B124" s="28" t="s">
        <v>25</v>
      </c>
      <c r="C124" s="28"/>
      <c r="D124" s="28"/>
      <c r="E124" s="29"/>
      <c r="F124" s="169"/>
      <c r="G124" s="153"/>
      <c r="H124" s="152"/>
      <c r="I124" s="153"/>
      <c r="J124" s="152"/>
      <c r="K124" s="153"/>
      <c r="L124" s="152"/>
      <c r="M124" s="153"/>
      <c r="N124" s="152"/>
      <c r="O124" s="64"/>
    </row>
    <row r="125" spans="1:15" ht="39" hidden="1" customHeight="1">
      <c r="A125" s="202" t="s">
        <v>31</v>
      </c>
      <c r="B125" s="202"/>
      <c r="C125" s="204"/>
      <c r="D125" s="202"/>
      <c r="E125" s="31" t="s">
        <v>32</v>
      </c>
      <c r="F125" s="168" t="e">
        <f>F127+F128+F129+F130+F131</f>
        <v>#REF!</v>
      </c>
      <c r="G125" s="153"/>
      <c r="H125" s="152"/>
      <c r="I125" s="153"/>
      <c r="J125" s="152"/>
      <c r="K125" s="153"/>
      <c r="L125" s="152"/>
      <c r="M125" s="153"/>
      <c r="N125" s="152"/>
      <c r="O125" s="206"/>
    </row>
    <row r="126" spans="1:15" ht="15.75" hidden="1" customHeight="1">
      <c r="A126" s="202"/>
      <c r="B126" s="202"/>
      <c r="C126" s="205"/>
      <c r="D126" s="202"/>
      <c r="E126" s="33" t="s">
        <v>17</v>
      </c>
      <c r="F126" s="147"/>
      <c r="G126" s="147"/>
      <c r="H126" s="147"/>
      <c r="I126" s="147"/>
      <c r="J126" s="147"/>
      <c r="K126" s="147"/>
      <c r="L126" s="147"/>
      <c r="M126" s="147"/>
      <c r="N126" s="148"/>
      <c r="O126" s="206"/>
    </row>
    <row r="127" spans="1:15" ht="27.75" hidden="1" customHeight="1">
      <c r="A127" s="202"/>
      <c r="B127" s="202"/>
      <c r="C127" s="205"/>
      <c r="D127" s="202"/>
      <c r="E127" s="36" t="s">
        <v>18</v>
      </c>
      <c r="F127" s="126" t="e">
        <f>#REF!+#REF!+#REF!+#REF!</f>
        <v>#REF!</v>
      </c>
      <c r="G127" s="149"/>
      <c r="H127" s="150"/>
      <c r="I127" s="149"/>
      <c r="J127" s="150"/>
      <c r="K127" s="149"/>
      <c r="L127" s="150"/>
      <c r="M127" s="149"/>
      <c r="N127" s="150"/>
      <c r="O127" s="206"/>
    </row>
    <row r="128" spans="1:15" ht="39.75" hidden="1" customHeight="1">
      <c r="A128" s="202"/>
      <c r="B128" s="202"/>
      <c r="C128" s="205"/>
      <c r="D128" s="202"/>
      <c r="E128" s="28" t="s">
        <v>19</v>
      </c>
      <c r="F128" s="126" t="e">
        <f>#REF!+#REF!+#REF!+#REF!</f>
        <v>#REF!</v>
      </c>
      <c r="G128" s="125"/>
      <c r="H128" s="125"/>
      <c r="I128" s="125"/>
      <c r="J128" s="125"/>
      <c r="K128" s="125"/>
      <c r="L128" s="125"/>
      <c r="M128" s="125"/>
      <c r="N128" s="125"/>
      <c r="O128" s="206"/>
    </row>
    <row r="129" spans="1:15" ht="38.25" hidden="1" customHeight="1">
      <c r="A129" s="202"/>
      <c r="B129" s="202"/>
      <c r="C129" s="205"/>
      <c r="D129" s="202"/>
      <c r="E129" s="29" t="s">
        <v>20</v>
      </c>
      <c r="F129" s="126" t="e">
        <f>#REF!+#REF!+#REF!+#REF!</f>
        <v>#REF!</v>
      </c>
      <c r="G129" s="151"/>
      <c r="H129" s="152"/>
      <c r="I129" s="151"/>
      <c r="J129" s="152"/>
      <c r="K129" s="151"/>
      <c r="L129" s="152"/>
      <c r="M129" s="151"/>
      <c r="N129" s="152"/>
      <c r="O129" s="206"/>
    </row>
    <row r="130" spans="1:15" ht="15" hidden="1" customHeight="1">
      <c r="A130" s="202"/>
      <c r="B130" s="202"/>
      <c r="C130" s="205"/>
      <c r="D130" s="202"/>
      <c r="E130" s="36" t="s">
        <v>21</v>
      </c>
      <c r="F130" s="126" t="e">
        <f>#REF!+#REF!+#REF!+#REF!</f>
        <v>#REF!</v>
      </c>
      <c r="G130" s="153"/>
      <c r="H130" s="152"/>
      <c r="I130" s="153"/>
      <c r="J130" s="152"/>
      <c r="K130" s="153"/>
      <c r="L130" s="152"/>
      <c r="M130" s="153"/>
      <c r="N130" s="152"/>
      <c r="O130" s="206"/>
    </row>
    <row r="131" spans="1:15" ht="30.75" hidden="1" customHeight="1">
      <c r="A131" s="203"/>
      <c r="B131" s="203"/>
      <c r="C131" s="205"/>
      <c r="D131" s="203"/>
      <c r="E131" s="28" t="s">
        <v>22</v>
      </c>
      <c r="F131" s="170" t="e">
        <f>#REF!+#REF!+#REF!+#REF!</f>
        <v>#REF!</v>
      </c>
      <c r="G131" s="154"/>
      <c r="H131" s="155"/>
      <c r="I131" s="154"/>
      <c r="J131" s="155"/>
      <c r="K131" s="154"/>
      <c r="L131" s="155"/>
      <c r="M131" s="154"/>
      <c r="N131" s="155"/>
      <c r="O131" s="206"/>
    </row>
    <row r="132" spans="1:15" ht="15" hidden="1" customHeight="1">
      <c r="A132" s="66"/>
      <c r="B132" s="67"/>
      <c r="C132" s="68"/>
      <c r="D132" s="68"/>
      <c r="E132" s="29"/>
      <c r="F132" s="125"/>
      <c r="G132" s="153"/>
      <c r="H132" s="156"/>
      <c r="I132" s="153"/>
      <c r="J132" s="156"/>
      <c r="K132" s="153"/>
      <c r="L132" s="156"/>
      <c r="M132" s="153"/>
      <c r="N132" s="156"/>
      <c r="O132" s="64"/>
    </row>
    <row r="134" spans="1:15" ht="23.25" customHeight="1">
      <c r="B134" s="69" t="s">
        <v>35</v>
      </c>
      <c r="C134" s="89" t="s">
        <v>114</v>
      </c>
      <c r="D134" s="73"/>
      <c r="E134" s="73"/>
      <c r="F134" s="171"/>
      <c r="H134" s="176"/>
      <c r="I134" s="176"/>
      <c r="N134" s="163"/>
    </row>
    <row r="135" spans="1:15">
      <c r="C135" s="72" t="s">
        <v>55</v>
      </c>
      <c r="D135" s="71"/>
      <c r="E135" s="71"/>
      <c r="F135" s="172"/>
    </row>
    <row r="136" spans="1:15" ht="23.25" customHeight="1">
      <c r="B136" s="69" t="s">
        <v>87</v>
      </c>
      <c r="C136" s="89" t="s">
        <v>116</v>
      </c>
      <c r="D136" s="73"/>
      <c r="E136" s="73"/>
      <c r="F136" s="171"/>
      <c r="H136" s="176"/>
      <c r="I136" s="176"/>
    </row>
    <row r="137" spans="1:15">
      <c r="C137" s="72" t="s">
        <v>55</v>
      </c>
      <c r="D137" s="71"/>
      <c r="E137" s="71"/>
      <c r="F137" s="172"/>
      <c r="M137" s="163"/>
    </row>
    <row r="138" spans="1:15" ht="26.25">
      <c r="B138" s="69" t="s">
        <v>36</v>
      </c>
      <c r="C138" s="89" t="s">
        <v>115</v>
      </c>
      <c r="D138" s="73"/>
      <c r="E138" s="73"/>
      <c r="F138" s="171"/>
      <c r="H138" s="176"/>
      <c r="I138" s="176"/>
    </row>
    <row r="139" spans="1:15">
      <c r="C139" s="72" t="s">
        <v>55</v>
      </c>
      <c r="D139" s="71"/>
      <c r="E139" s="71"/>
      <c r="F139" s="172"/>
    </row>
    <row r="140" spans="1:15">
      <c r="C140" s="72"/>
      <c r="D140" s="71"/>
      <c r="E140" s="71"/>
      <c r="F140" s="172"/>
    </row>
    <row r="141" spans="1:15">
      <c r="B141" s="12" t="s">
        <v>37</v>
      </c>
      <c r="C141" s="88" t="s">
        <v>54</v>
      </c>
      <c r="D141" s="70"/>
      <c r="E141" s="71"/>
      <c r="F141" s="172"/>
    </row>
  </sheetData>
  <mergeCells count="106">
    <mergeCell ref="E20:N20"/>
    <mergeCell ref="E83:N83"/>
    <mergeCell ref="E90:N90"/>
    <mergeCell ref="B9:O10"/>
    <mergeCell ref="A19:A25"/>
    <mergeCell ref="B19:B25"/>
    <mergeCell ref="C19:C25"/>
    <mergeCell ref="D19:D25"/>
    <mergeCell ref="O19:O25"/>
    <mergeCell ref="A16:N16"/>
    <mergeCell ref="O13:O15"/>
    <mergeCell ref="M13:N14"/>
    <mergeCell ref="G13:H14"/>
    <mergeCell ref="I13:J14"/>
    <mergeCell ref="K13:L14"/>
    <mergeCell ref="A13:A15"/>
    <mergeCell ref="B13:B15"/>
    <mergeCell ref="C13:D14"/>
    <mergeCell ref="E13:E15"/>
    <mergeCell ref="O82:O88"/>
    <mergeCell ref="A81:O81"/>
    <mergeCell ref="A74:A80"/>
    <mergeCell ref="B74:B80"/>
    <mergeCell ref="C74:C80"/>
    <mergeCell ref="D74:D80"/>
    <mergeCell ref="O74:O80"/>
    <mergeCell ref="E75:N75"/>
    <mergeCell ref="E106:N106"/>
    <mergeCell ref="E35:N35"/>
    <mergeCell ref="E27:N27"/>
    <mergeCell ref="A41:O41"/>
    <mergeCell ref="B42:B48"/>
    <mergeCell ref="C42:C48"/>
    <mergeCell ref="D42:D48"/>
    <mergeCell ref="A73:O73"/>
    <mergeCell ref="A42:A48"/>
    <mergeCell ref="A49:N49"/>
    <mergeCell ref="O50:O56"/>
    <mergeCell ref="O42:O48"/>
    <mergeCell ref="E67:N67"/>
    <mergeCell ref="E59:N59"/>
    <mergeCell ref="E51:N51"/>
    <mergeCell ref="E43:N43"/>
    <mergeCell ref="A58:A64"/>
    <mergeCell ref="B58:B64"/>
    <mergeCell ref="C58:C64"/>
    <mergeCell ref="D58:D64"/>
    <mergeCell ref="O58:O64"/>
    <mergeCell ref="F13:F15"/>
    <mergeCell ref="A114:F114"/>
    <mergeCell ref="A112:F112"/>
    <mergeCell ref="A17:F17"/>
    <mergeCell ref="A26:A32"/>
    <mergeCell ref="B26:B32"/>
    <mergeCell ref="C26:C32"/>
    <mergeCell ref="D26:D32"/>
    <mergeCell ref="A18:N18"/>
    <mergeCell ref="A50:A56"/>
    <mergeCell ref="B50:B56"/>
    <mergeCell ref="C50:C56"/>
    <mergeCell ref="D50:D56"/>
    <mergeCell ref="A57:O57"/>
    <mergeCell ref="A105:D111"/>
    <mergeCell ref="O26:O32"/>
    <mergeCell ref="O105:O111"/>
    <mergeCell ref="A113:F113"/>
    <mergeCell ref="A33:O33"/>
    <mergeCell ref="B34:B40"/>
    <mergeCell ref="A34:A40"/>
    <mergeCell ref="C34:C40"/>
    <mergeCell ref="D34:D40"/>
    <mergeCell ref="O34:O40"/>
    <mergeCell ref="O115:O121"/>
    <mergeCell ref="A125:B131"/>
    <mergeCell ref="C125:C131"/>
    <mergeCell ref="D125:D131"/>
    <mergeCell ref="O125:O131"/>
    <mergeCell ref="A122:O122"/>
    <mergeCell ref="A115:A121"/>
    <mergeCell ref="B115:B121"/>
    <mergeCell ref="C115:C121"/>
    <mergeCell ref="D115:D121"/>
    <mergeCell ref="P64:AD64"/>
    <mergeCell ref="A66:A72"/>
    <mergeCell ref="B66:B72"/>
    <mergeCell ref="C66:C72"/>
    <mergeCell ref="D66:D72"/>
    <mergeCell ref="O66:O72"/>
    <mergeCell ref="A104:O104"/>
    <mergeCell ref="A65:O65"/>
    <mergeCell ref="A97:A103"/>
    <mergeCell ref="B97:B103"/>
    <mergeCell ref="C97:C103"/>
    <mergeCell ref="D97:D103"/>
    <mergeCell ref="O97:O103"/>
    <mergeCell ref="A89:A95"/>
    <mergeCell ref="B89:B95"/>
    <mergeCell ref="C89:C95"/>
    <mergeCell ref="D89:D95"/>
    <mergeCell ref="O89:O95"/>
    <mergeCell ref="A96:O96"/>
    <mergeCell ref="E98:N98"/>
    <mergeCell ref="A82:A88"/>
    <mergeCell ref="B82:B88"/>
    <mergeCell ref="C82:C88"/>
    <mergeCell ref="D82:D88"/>
  </mergeCells>
  <phoneticPr fontId="14" type="noConversion"/>
  <pageMargins left="0.11811023622047245" right="0.11811023622047245" top="0.33" bottom="0.15748031496062992" header="0.31496062992125984" footer="0.17"/>
  <pageSetup paperSize="9" scale="75" orientation="landscape" r:id="rId1"/>
  <ignoredErrors>
    <ignoredError sqref="I58 J66 J74 J82 J97 H19 L66 L74 L82 L97 N19 J19:L19 K58" unlockedFormula="1"/>
    <ignoredError sqref="A5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workbookViewId="0">
      <selection sqref="A1:XFD1048576"/>
    </sheetView>
  </sheetViews>
  <sheetFormatPr defaultRowHeight="15"/>
  <cols>
    <col min="1" max="1" width="4" customWidth="1"/>
    <col min="2" max="2" width="30.85546875" customWidth="1"/>
    <col min="3" max="4" width="10.7109375" customWidth="1"/>
    <col min="5" max="5" width="15.28515625" customWidth="1"/>
    <col min="6" max="6" width="14.5703125" customWidth="1"/>
    <col min="7" max="7" width="9.7109375" customWidth="1"/>
    <col min="8" max="8" width="7.7109375" customWidth="1"/>
    <col min="9" max="9" width="9.7109375" customWidth="1"/>
    <col min="10" max="10" width="7.7109375" customWidth="1"/>
    <col min="11" max="11" width="9.7109375" customWidth="1"/>
    <col min="12" max="12" width="7.7109375" customWidth="1"/>
    <col min="13" max="13" width="9.7109375" customWidth="1"/>
    <col min="14" max="14" width="7.7109375" customWidth="1"/>
    <col min="15" max="15" width="26.85546875" customWidth="1"/>
  </cols>
  <sheetData>
    <row r="1" spans="1:15" ht="15" customHeight="1">
      <c r="B1" s="1"/>
      <c r="G1" s="4"/>
      <c r="H1" s="4"/>
      <c r="I1" s="4"/>
    </row>
    <row r="2" spans="1:15" ht="15" customHeight="1">
      <c r="B2" s="1"/>
      <c r="C2" s="75" t="s">
        <v>40</v>
      </c>
      <c r="G2" s="4"/>
      <c r="H2" s="4"/>
      <c r="I2" s="4"/>
    </row>
    <row r="3" spans="1:15" ht="15" customHeight="1">
      <c r="B3" s="1"/>
      <c r="E3" s="2"/>
      <c r="G3" s="4"/>
      <c r="H3" s="4"/>
      <c r="I3" s="4"/>
    </row>
    <row r="4" spans="1:15" ht="15" customHeight="1">
      <c r="B4" s="3"/>
      <c r="C4" s="3"/>
      <c r="D4" s="3"/>
      <c r="F4" s="74" t="s">
        <v>89</v>
      </c>
      <c r="G4" s="4"/>
      <c r="I4" s="4"/>
    </row>
    <row r="5" spans="1:15" ht="15" customHeight="1">
      <c r="B5" s="3"/>
      <c r="C5" s="5"/>
      <c r="D5" s="5"/>
      <c r="F5" s="6" t="s">
        <v>62</v>
      </c>
      <c r="G5" s="4"/>
      <c r="H5" s="4"/>
    </row>
    <row r="6" spans="1:15" ht="15" customHeight="1">
      <c r="B6" s="3"/>
      <c r="C6" s="3"/>
      <c r="D6" s="3"/>
      <c r="E6" s="3"/>
      <c r="F6" s="3"/>
      <c r="G6" s="4"/>
      <c r="H6" s="4"/>
      <c r="I6" s="4"/>
    </row>
    <row r="7" spans="1:15" ht="15" customHeight="1">
      <c r="B7" s="7" t="s">
        <v>42</v>
      </c>
      <c r="C7" s="3"/>
      <c r="D7" s="3"/>
      <c r="E7" s="8"/>
      <c r="F7" s="8"/>
      <c r="G7" s="8"/>
      <c r="H7" s="8"/>
      <c r="I7" s="8"/>
      <c r="J7" s="9"/>
    </row>
    <row r="8" spans="1:15" ht="15" customHeight="1">
      <c r="B8" s="76" t="s">
        <v>41</v>
      </c>
      <c r="C8" s="3"/>
      <c r="D8" s="3"/>
      <c r="E8" s="8"/>
      <c r="F8" s="8"/>
      <c r="G8" s="8"/>
      <c r="H8" s="8"/>
      <c r="I8" s="8"/>
      <c r="J8" s="9"/>
    </row>
    <row r="9" spans="1:15" ht="15" customHeight="1">
      <c r="B9" s="263" t="s">
        <v>90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17.25" customHeight="1"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15" customHeight="1">
      <c r="B11" s="7" t="s">
        <v>61</v>
      </c>
      <c r="C11" s="11"/>
      <c r="D11" s="11"/>
      <c r="E11" s="11"/>
      <c r="F11" s="11"/>
      <c r="G11" s="3"/>
      <c r="H11" s="3"/>
      <c r="I11" s="3"/>
      <c r="J11" s="12"/>
    </row>
    <row r="12" spans="1:15" ht="15" customHeight="1">
      <c r="B12" s="7"/>
      <c r="C12" s="10"/>
      <c r="D12" s="10"/>
      <c r="E12" s="10"/>
      <c r="F12" s="10"/>
      <c r="G12" s="3"/>
      <c r="H12" s="3"/>
      <c r="I12" s="3"/>
      <c r="J12" s="12"/>
    </row>
    <row r="13" spans="1:15" ht="15" customHeight="1">
      <c r="A13" s="214" t="s">
        <v>0</v>
      </c>
      <c r="B13" s="214" t="s">
        <v>1</v>
      </c>
      <c r="C13" s="214" t="s">
        <v>2</v>
      </c>
      <c r="D13" s="214"/>
      <c r="E13" s="214" t="s">
        <v>3</v>
      </c>
      <c r="F13" s="214" t="s">
        <v>4</v>
      </c>
      <c r="G13" s="269" t="s">
        <v>5</v>
      </c>
      <c r="H13" s="269"/>
      <c r="I13" s="269" t="s">
        <v>6</v>
      </c>
      <c r="J13" s="269"/>
      <c r="K13" s="269" t="s">
        <v>38</v>
      </c>
      <c r="L13" s="269"/>
      <c r="M13" s="269" t="s">
        <v>7</v>
      </c>
      <c r="N13" s="269"/>
      <c r="O13" s="268" t="s">
        <v>8</v>
      </c>
    </row>
    <row r="14" spans="1:15" ht="39" customHeight="1">
      <c r="A14" s="214"/>
      <c r="B14" s="214"/>
      <c r="C14" s="214"/>
      <c r="D14" s="214"/>
      <c r="E14" s="214"/>
      <c r="F14" s="214"/>
      <c r="G14" s="269"/>
      <c r="H14" s="269"/>
      <c r="I14" s="269"/>
      <c r="J14" s="269"/>
      <c r="K14" s="269"/>
      <c r="L14" s="269"/>
      <c r="M14" s="269"/>
      <c r="N14" s="269"/>
      <c r="O14" s="268"/>
    </row>
    <row r="15" spans="1:15" ht="35.25" customHeight="1">
      <c r="A15" s="214"/>
      <c r="B15" s="214"/>
      <c r="C15" s="94" t="s">
        <v>9</v>
      </c>
      <c r="D15" s="94" t="s">
        <v>10</v>
      </c>
      <c r="E15" s="214"/>
      <c r="F15" s="214"/>
      <c r="G15" s="94" t="s">
        <v>11</v>
      </c>
      <c r="H15" s="94" t="s">
        <v>12</v>
      </c>
      <c r="I15" s="94" t="s">
        <v>11</v>
      </c>
      <c r="J15" s="94" t="s">
        <v>12</v>
      </c>
      <c r="K15" s="94" t="s">
        <v>11</v>
      </c>
      <c r="L15" s="94" t="s">
        <v>12</v>
      </c>
      <c r="M15" s="94" t="s">
        <v>11</v>
      </c>
      <c r="N15" s="94" t="s">
        <v>12</v>
      </c>
      <c r="O15" s="268"/>
    </row>
    <row r="16" spans="1:15" ht="28.5" customHeight="1">
      <c r="A16" s="215" t="s">
        <v>91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20"/>
      <c r="O16" s="14"/>
    </row>
    <row r="17" spans="1:15" ht="26.25" hidden="1" customHeight="1">
      <c r="A17" s="218" t="s">
        <v>14</v>
      </c>
      <c r="B17" s="219"/>
      <c r="C17" s="219"/>
      <c r="D17" s="219"/>
      <c r="E17" s="219"/>
      <c r="F17" s="219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>
      <c r="A18" s="215" t="s">
        <v>92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20"/>
      <c r="O18" s="14"/>
    </row>
    <row r="19" spans="1:15">
      <c r="A19" s="179" t="s">
        <v>15</v>
      </c>
      <c r="B19" s="212" t="s">
        <v>93</v>
      </c>
      <c r="C19" s="182" t="s">
        <v>63</v>
      </c>
      <c r="D19" s="182" t="s">
        <v>75</v>
      </c>
      <c r="E19" s="17" t="s">
        <v>16</v>
      </c>
      <c r="F19" s="18">
        <f>F21+F22+F23+F24+F25</f>
        <v>0</v>
      </c>
      <c r="G19" s="18"/>
      <c r="H19" s="19"/>
      <c r="I19" s="19"/>
      <c r="J19" s="19"/>
      <c r="K19" s="19"/>
      <c r="L19" s="19"/>
      <c r="M19" s="19"/>
      <c r="N19" s="19"/>
      <c r="O19" s="182" t="s">
        <v>64</v>
      </c>
    </row>
    <row r="20" spans="1:15" ht="18" customHeight="1">
      <c r="A20" s="210"/>
      <c r="B20" s="213"/>
      <c r="C20" s="183"/>
      <c r="D20" s="183"/>
      <c r="E20" s="20" t="s">
        <v>17</v>
      </c>
      <c r="F20" s="21"/>
      <c r="G20" s="21"/>
      <c r="H20" s="22"/>
      <c r="I20" s="22"/>
      <c r="J20" s="22"/>
      <c r="K20" s="22"/>
      <c r="L20" s="22"/>
      <c r="M20" s="22"/>
      <c r="N20" s="22"/>
      <c r="O20" s="183"/>
    </row>
    <row r="21" spans="1:15" ht="30" customHeight="1">
      <c r="A21" s="210"/>
      <c r="B21" s="213"/>
      <c r="C21" s="183"/>
      <c r="D21" s="183"/>
      <c r="E21" s="23" t="s">
        <v>18</v>
      </c>
      <c r="F21" s="18">
        <v>0</v>
      </c>
      <c r="G21" s="18"/>
      <c r="H21" s="19"/>
      <c r="I21" s="19"/>
      <c r="J21" s="19"/>
      <c r="K21" s="19"/>
      <c r="L21" s="19"/>
      <c r="M21" s="19"/>
      <c r="N21" s="19"/>
      <c r="O21" s="183"/>
    </row>
    <row r="22" spans="1:15" ht="40.5" customHeight="1">
      <c r="A22" s="210"/>
      <c r="B22" s="213"/>
      <c r="C22" s="183"/>
      <c r="D22" s="183"/>
      <c r="E22" s="24" t="s">
        <v>19</v>
      </c>
      <c r="F22" s="18">
        <v>0</v>
      </c>
      <c r="G22" s="18"/>
      <c r="H22" s="19"/>
      <c r="I22" s="19"/>
      <c r="J22" s="19"/>
      <c r="K22" s="19"/>
      <c r="L22" s="19"/>
      <c r="M22" s="19"/>
      <c r="N22" s="19"/>
      <c r="O22" s="183"/>
    </row>
    <row r="23" spans="1:15" ht="37.5" customHeight="1">
      <c r="A23" s="210"/>
      <c r="B23" s="213"/>
      <c r="C23" s="183"/>
      <c r="D23" s="183"/>
      <c r="E23" s="25" t="s">
        <v>20</v>
      </c>
      <c r="F23" s="18">
        <v>0</v>
      </c>
      <c r="G23" s="18"/>
      <c r="H23" s="19"/>
      <c r="I23" s="19"/>
      <c r="J23" s="19"/>
      <c r="K23" s="19"/>
      <c r="L23" s="19"/>
      <c r="M23" s="19"/>
      <c r="N23" s="19"/>
      <c r="O23" s="183"/>
    </row>
    <row r="24" spans="1:15" ht="25.5" customHeight="1">
      <c r="A24" s="210"/>
      <c r="B24" s="213"/>
      <c r="C24" s="183"/>
      <c r="D24" s="183"/>
      <c r="E24" s="23" t="s">
        <v>21</v>
      </c>
      <c r="F24" s="18">
        <v>0</v>
      </c>
      <c r="G24" s="18"/>
      <c r="H24" s="19"/>
      <c r="I24" s="19"/>
      <c r="J24" s="19"/>
      <c r="K24" s="19"/>
      <c r="L24" s="19"/>
      <c r="M24" s="19"/>
      <c r="N24" s="19"/>
      <c r="O24" s="183"/>
    </row>
    <row r="25" spans="1:15" ht="25.5">
      <c r="A25" s="211"/>
      <c r="B25" s="213"/>
      <c r="C25" s="184"/>
      <c r="D25" s="184"/>
      <c r="E25" s="25" t="s">
        <v>22</v>
      </c>
      <c r="F25" s="18">
        <v>0</v>
      </c>
      <c r="G25" s="18"/>
      <c r="H25" s="19"/>
      <c r="I25" s="19"/>
      <c r="J25" s="19"/>
      <c r="K25" s="19"/>
      <c r="L25" s="19"/>
      <c r="M25" s="19"/>
      <c r="N25" s="19"/>
      <c r="O25" s="184"/>
    </row>
    <row r="26" spans="1:15" ht="41.25" customHeight="1">
      <c r="A26" s="273" t="s">
        <v>81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5"/>
    </row>
    <row r="27" spans="1:15" ht="20.25" customHeight="1">
      <c r="A27" s="179" t="s">
        <v>23</v>
      </c>
      <c r="B27" s="182" t="s">
        <v>59</v>
      </c>
      <c r="C27" s="182" t="s">
        <v>63</v>
      </c>
      <c r="D27" s="182" t="s">
        <v>75</v>
      </c>
      <c r="E27" s="81" t="s">
        <v>16</v>
      </c>
      <c r="F27" s="18">
        <f>F29+F30+F31+F32+F33</f>
        <v>0</v>
      </c>
      <c r="G27" s="18"/>
      <c r="H27" s="19"/>
      <c r="I27" s="19"/>
      <c r="J27" s="19"/>
      <c r="K27" s="19"/>
      <c r="L27" s="19"/>
      <c r="M27" s="19"/>
      <c r="N27" s="82"/>
      <c r="O27" s="182" t="s">
        <v>64</v>
      </c>
    </row>
    <row r="28" spans="1:15" ht="20.25" customHeight="1">
      <c r="A28" s="180"/>
      <c r="B28" s="183"/>
      <c r="C28" s="183"/>
      <c r="D28" s="183"/>
      <c r="E28" s="78" t="s">
        <v>17</v>
      </c>
      <c r="F28" s="79"/>
      <c r="G28" s="79"/>
      <c r="H28" s="80"/>
      <c r="I28" s="80"/>
      <c r="J28" s="80"/>
      <c r="K28" s="80"/>
      <c r="L28" s="80"/>
      <c r="M28" s="80"/>
      <c r="N28" s="80"/>
      <c r="O28" s="183"/>
    </row>
    <row r="29" spans="1:15" ht="26.25" customHeight="1">
      <c r="A29" s="180"/>
      <c r="B29" s="183"/>
      <c r="C29" s="183"/>
      <c r="D29" s="183"/>
      <c r="E29" s="25" t="s">
        <v>18</v>
      </c>
      <c r="F29" s="18">
        <v>0</v>
      </c>
      <c r="G29" s="18"/>
      <c r="H29" s="19"/>
      <c r="I29" s="19"/>
      <c r="J29" s="19"/>
      <c r="K29" s="19"/>
      <c r="L29" s="19"/>
      <c r="M29" s="19"/>
      <c r="N29" s="82"/>
      <c r="O29" s="183"/>
    </row>
    <row r="30" spans="1:15" ht="38.25" customHeight="1">
      <c r="A30" s="180"/>
      <c r="B30" s="183"/>
      <c r="C30" s="183"/>
      <c r="D30" s="183"/>
      <c r="E30" s="24" t="s">
        <v>19</v>
      </c>
      <c r="F30" s="18">
        <v>0</v>
      </c>
      <c r="G30" s="18"/>
      <c r="H30" s="19"/>
      <c r="I30" s="19"/>
      <c r="J30" s="19"/>
      <c r="K30" s="19"/>
      <c r="L30" s="19"/>
      <c r="M30" s="19"/>
      <c r="N30" s="82"/>
      <c r="O30" s="183"/>
    </row>
    <row r="31" spans="1:15" ht="36.75" customHeight="1">
      <c r="A31" s="180"/>
      <c r="B31" s="183"/>
      <c r="C31" s="183"/>
      <c r="D31" s="183"/>
      <c r="E31" s="25" t="s">
        <v>20</v>
      </c>
      <c r="F31" s="18">
        <v>0</v>
      </c>
      <c r="G31" s="18"/>
      <c r="H31" s="19"/>
      <c r="I31" s="19"/>
      <c r="J31" s="19"/>
      <c r="K31" s="19"/>
      <c r="L31" s="19"/>
      <c r="M31" s="19"/>
      <c r="N31" s="82"/>
      <c r="O31" s="183"/>
    </row>
    <row r="32" spans="1:15" ht="27" customHeight="1">
      <c r="A32" s="180"/>
      <c r="B32" s="183"/>
      <c r="C32" s="183"/>
      <c r="D32" s="183"/>
      <c r="E32" s="23" t="s">
        <v>21</v>
      </c>
      <c r="F32" s="18">
        <v>0</v>
      </c>
      <c r="G32" s="18"/>
      <c r="H32" s="19"/>
      <c r="I32" s="19"/>
      <c r="J32" s="19"/>
      <c r="K32" s="19"/>
      <c r="L32" s="19"/>
      <c r="M32" s="19"/>
      <c r="N32" s="82"/>
      <c r="O32" s="183"/>
    </row>
    <row r="33" spans="1:15" ht="27" customHeight="1">
      <c r="A33" s="181"/>
      <c r="B33" s="184"/>
      <c r="C33" s="184"/>
      <c r="D33" s="184"/>
      <c r="E33" s="25" t="s">
        <v>22</v>
      </c>
      <c r="F33" s="18">
        <v>0</v>
      </c>
      <c r="G33" s="18"/>
      <c r="H33" s="19"/>
      <c r="I33" s="19"/>
      <c r="J33" s="19"/>
      <c r="K33" s="19"/>
      <c r="L33" s="19"/>
      <c r="M33" s="19"/>
      <c r="N33" s="82"/>
      <c r="O33" s="184"/>
    </row>
    <row r="34" spans="1:15" ht="21" customHeight="1">
      <c r="A34" s="248" t="s">
        <v>82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50"/>
    </row>
    <row r="35" spans="1:15" ht="17.25" customHeight="1">
      <c r="A35" s="276" t="s">
        <v>45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8"/>
    </row>
    <row r="36" spans="1:15" ht="27" customHeight="1">
      <c r="A36" s="179" t="s">
        <v>28</v>
      </c>
      <c r="B36" s="182" t="s">
        <v>60</v>
      </c>
      <c r="C36" s="182" t="s">
        <v>65</v>
      </c>
      <c r="D36" s="212" t="s">
        <v>66</v>
      </c>
      <c r="E36" s="83" t="s">
        <v>16</v>
      </c>
      <c r="F36" s="18">
        <f>F38+F39+F40+F41+F42</f>
        <v>9</v>
      </c>
      <c r="G36" s="18">
        <f>G38+G39+G40+G41+G42</f>
        <v>0</v>
      </c>
      <c r="H36" s="18">
        <f>H38+H39+H40+H41+H42</f>
        <v>0</v>
      </c>
      <c r="I36" s="19"/>
      <c r="J36" s="19"/>
      <c r="K36" s="19"/>
      <c r="L36" s="19"/>
      <c r="M36" s="19"/>
      <c r="N36" s="82"/>
      <c r="O36" s="182" t="s">
        <v>67</v>
      </c>
    </row>
    <row r="37" spans="1:15" ht="27" customHeight="1">
      <c r="A37" s="180"/>
      <c r="B37" s="183"/>
      <c r="C37" s="183"/>
      <c r="D37" s="212"/>
      <c r="E37" s="78" t="s">
        <v>17</v>
      </c>
      <c r="F37" s="79"/>
      <c r="G37" s="79"/>
      <c r="H37" s="80"/>
      <c r="I37" s="80"/>
      <c r="J37" s="80"/>
      <c r="K37" s="80"/>
      <c r="L37" s="80"/>
      <c r="M37" s="80"/>
      <c r="N37" s="80"/>
      <c r="O37" s="183"/>
    </row>
    <row r="38" spans="1:15" ht="27" customHeight="1">
      <c r="A38" s="180"/>
      <c r="B38" s="183"/>
      <c r="C38" s="183"/>
      <c r="D38" s="212"/>
      <c r="E38" s="25" t="s">
        <v>18</v>
      </c>
      <c r="F38" s="18">
        <v>0</v>
      </c>
      <c r="G38" s="18"/>
      <c r="H38" s="19"/>
      <c r="I38" s="19"/>
      <c r="J38" s="19"/>
      <c r="K38" s="19"/>
      <c r="L38" s="19"/>
      <c r="M38" s="19"/>
      <c r="N38" s="82"/>
      <c r="O38" s="183"/>
    </row>
    <row r="39" spans="1:15" ht="27" customHeight="1">
      <c r="A39" s="180"/>
      <c r="B39" s="183"/>
      <c r="C39" s="183"/>
      <c r="D39" s="212"/>
      <c r="E39" s="85" t="s">
        <v>19</v>
      </c>
      <c r="F39" s="18">
        <v>0</v>
      </c>
      <c r="G39" s="18"/>
      <c r="H39" s="19"/>
      <c r="I39" s="19"/>
      <c r="J39" s="19"/>
      <c r="K39" s="19"/>
      <c r="L39" s="19"/>
      <c r="M39" s="19"/>
      <c r="N39" s="82"/>
      <c r="O39" s="183"/>
    </row>
    <row r="40" spans="1:15" ht="27" customHeight="1">
      <c r="A40" s="180"/>
      <c r="B40" s="183"/>
      <c r="C40" s="183"/>
      <c r="D40" s="212"/>
      <c r="E40" s="86" t="s">
        <v>20</v>
      </c>
      <c r="F40" s="18">
        <v>0</v>
      </c>
      <c r="G40" s="18"/>
      <c r="H40" s="19"/>
      <c r="I40" s="19"/>
      <c r="J40" s="19"/>
      <c r="K40" s="19"/>
      <c r="L40" s="19"/>
      <c r="M40" s="19"/>
      <c r="N40" s="82"/>
      <c r="O40" s="183"/>
    </row>
    <row r="41" spans="1:15" ht="27" customHeight="1">
      <c r="A41" s="180"/>
      <c r="B41" s="183"/>
      <c r="C41" s="183"/>
      <c r="D41" s="212"/>
      <c r="E41" s="84" t="s">
        <v>21</v>
      </c>
      <c r="F41" s="18">
        <v>9</v>
      </c>
      <c r="G41" s="18">
        <v>0</v>
      </c>
      <c r="H41" s="18">
        <v>0</v>
      </c>
      <c r="I41" s="19"/>
      <c r="J41" s="19"/>
      <c r="K41" s="19"/>
      <c r="L41" s="19"/>
      <c r="M41" s="19"/>
      <c r="N41" s="82"/>
      <c r="O41" s="183"/>
    </row>
    <row r="42" spans="1:15" ht="27" customHeight="1">
      <c r="A42" s="181"/>
      <c r="B42" s="184"/>
      <c r="C42" s="184"/>
      <c r="D42" s="212"/>
      <c r="E42" s="86" t="s">
        <v>22</v>
      </c>
      <c r="F42" s="18">
        <v>0</v>
      </c>
      <c r="G42" s="18"/>
      <c r="H42" s="19"/>
      <c r="I42" s="19"/>
      <c r="J42" s="19"/>
      <c r="K42" s="19"/>
      <c r="L42" s="19"/>
      <c r="M42" s="19"/>
      <c r="N42" s="82"/>
      <c r="O42" s="184"/>
    </row>
    <row r="43" spans="1:15" ht="18.75" customHeight="1">
      <c r="A43" s="207" t="s">
        <v>83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80"/>
    </row>
    <row r="44" spans="1:15" ht="27" customHeight="1">
      <c r="A44" s="179" t="s">
        <v>30</v>
      </c>
      <c r="B44" s="182" t="s">
        <v>58</v>
      </c>
      <c r="C44" s="182" t="s">
        <v>68</v>
      </c>
      <c r="D44" s="212" t="s">
        <v>66</v>
      </c>
      <c r="E44" s="81" t="s">
        <v>16</v>
      </c>
      <c r="F44" s="18">
        <f>F46+F47+F48+F49+F50</f>
        <v>21</v>
      </c>
      <c r="G44" s="18">
        <f>G46+G47+G48+G49+G50</f>
        <v>0</v>
      </c>
      <c r="H44" s="18">
        <f>H46+H47+H48+H49+H50</f>
        <v>0</v>
      </c>
      <c r="I44" s="93"/>
      <c r="J44" s="93"/>
      <c r="K44" s="93"/>
      <c r="L44" s="93"/>
      <c r="M44" s="93"/>
      <c r="N44" s="77"/>
      <c r="O44" s="182" t="s">
        <v>67</v>
      </c>
    </row>
    <row r="45" spans="1:15" ht="27" customHeight="1">
      <c r="A45" s="180"/>
      <c r="B45" s="183"/>
      <c r="C45" s="183"/>
      <c r="D45" s="212"/>
      <c r="E45" s="78" t="s">
        <v>17</v>
      </c>
      <c r="F45" s="79"/>
      <c r="G45" s="79"/>
      <c r="H45" s="87"/>
      <c r="I45" s="87"/>
      <c r="J45" s="87"/>
      <c r="K45" s="87"/>
      <c r="L45" s="87"/>
      <c r="M45" s="87"/>
      <c r="N45" s="87"/>
      <c r="O45" s="183"/>
    </row>
    <row r="46" spans="1:15" ht="27" customHeight="1">
      <c r="A46" s="180"/>
      <c r="B46" s="183"/>
      <c r="C46" s="183"/>
      <c r="D46" s="212"/>
      <c r="E46" s="25" t="s">
        <v>18</v>
      </c>
      <c r="F46" s="18">
        <v>0</v>
      </c>
      <c r="G46" s="18"/>
      <c r="H46" s="93"/>
      <c r="I46" s="93"/>
      <c r="J46" s="93"/>
      <c r="K46" s="93"/>
      <c r="L46" s="93"/>
      <c r="M46" s="93"/>
      <c r="N46" s="77"/>
      <c r="O46" s="183"/>
    </row>
    <row r="47" spans="1:15" ht="27" customHeight="1">
      <c r="A47" s="180"/>
      <c r="B47" s="183"/>
      <c r="C47" s="183"/>
      <c r="D47" s="212"/>
      <c r="E47" s="85" t="s">
        <v>19</v>
      </c>
      <c r="F47" s="18">
        <v>0</v>
      </c>
      <c r="G47" s="18"/>
      <c r="H47" s="93"/>
      <c r="I47" s="93"/>
      <c r="J47" s="93"/>
      <c r="K47" s="93"/>
      <c r="L47" s="93"/>
      <c r="M47" s="93"/>
      <c r="N47" s="77"/>
      <c r="O47" s="183"/>
    </row>
    <row r="48" spans="1:15" ht="27" customHeight="1">
      <c r="A48" s="180"/>
      <c r="B48" s="183"/>
      <c r="C48" s="183"/>
      <c r="D48" s="212"/>
      <c r="E48" s="86" t="s">
        <v>20</v>
      </c>
      <c r="F48" s="18">
        <v>0</v>
      </c>
      <c r="G48" s="18"/>
      <c r="H48" s="93"/>
      <c r="I48" s="93"/>
      <c r="J48" s="93"/>
      <c r="K48" s="93"/>
      <c r="L48" s="93"/>
      <c r="M48" s="93"/>
      <c r="N48" s="77"/>
      <c r="O48" s="183"/>
    </row>
    <row r="49" spans="1:15" ht="27" customHeight="1">
      <c r="A49" s="180"/>
      <c r="B49" s="183"/>
      <c r="C49" s="183"/>
      <c r="D49" s="212"/>
      <c r="E49" s="84" t="s">
        <v>21</v>
      </c>
      <c r="F49" s="18">
        <v>21</v>
      </c>
      <c r="G49" s="18">
        <v>0</v>
      </c>
      <c r="H49" s="90">
        <v>0</v>
      </c>
      <c r="I49" s="93"/>
      <c r="J49" s="93"/>
      <c r="K49" s="93"/>
      <c r="L49" s="93"/>
      <c r="M49" s="93"/>
      <c r="N49" s="77"/>
      <c r="O49" s="183"/>
    </row>
    <row r="50" spans="1:15" ht="27" customHeight="1">
      <c r="A50" s="181"/>
      <c r="B50" s="184"/>
      <c r="C50" s="184"/>
      <c r="D50" s="212"/>
      <c r="E50" s="86" t="s">
        <v>22</v>
      </c>
      <c r="F50" s="18">
        <v>0</v>
      </c>
      <c r="G50" s="18"/>
      <c r="H50" s="93"/>
      <c r="I50" s="93"/>
      <c r="J50" s="93"/>
      <c r="K50" s="93"/>
      <c r="L50" s="93"/>
      <c r="M50" s="93"/>
      <c r="N50" s="77"/>
      <c r="O50" s="184"/>
    </row>
    <row r="51" spans="1:15" ht="15.75" customHeight="1">
      <c r="A51" s="207" t="s">
        <v>83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80"/>
    </row>
    <row r="52" spans="1:15" ht="27" customHeight="1">
      <c r="A52" s="179" t="s">
        <v>46</v>
      </c>
      <c r="B52" s="182" t="s">
        <v>74</v>
      </c>
      <c r="C52" s="182" t="s">
        <v>69</v>
      </c>
      <c r="D52" s="212" t="s">
        <v>66</v>
      </c>
      <c r="E52" s="81" t="s">
        <v>16</v>
      </c>
      <c r="F52" s="18">
        <f>F54+F55+F56+F57+F58</f>
        <v>2</v>
      </c>
      <c r="G52" s="18">
        <f>G54+G55+G56+G57+G58</f>
        <v>0</v>
      </c>
      <c r="H52" s="18">
        <f>H54+H55+H56+H57+H58</f>
        <v>0</v>
      </c>
      <c r="I52" s="93"/>
      <c r="J52" s="93"/>
      <c r="K52" s="93"/>
      <c r="L52" s="93"/>
      <c r="M52" s="93"/>
      <c r="N52" s="77"/>
      <c r="O52" s="182" t="s">
        <v>70</v>
      </c>
    </row>
    <row r="53" spans="1:15" ht="27" customHeight="1">
      <c r="A53" s="180"/>
      <c r="B53" s="183"/>
      <c r="C53" s="183"/>
      <c r="D53" s="212"/>
      <c r="E53" s="78" t="s">
        <v>17</v>
      </c>
      <c r="F53" s="79"/>
      <c r="G53" s="79"/>
      <c r="H53" s="87"/>
      <c r="I53" s="87"/>
      <c r="J53" s="87"/>
      <c r="K53" s="87"/>
      <c r="L53" s="87"/>
      <c r="M53" s="87"/>
      <c r="N53" s="87"/>
      <c r="O53" s="183"/>
    </row>
    <row r="54" spans="1:15" ht="27" customHeight="1">
      <c r="A54" s="180"/>
      <c r="B54" s="183"/>
      <c r="C54" s="183"/>
      <c r="D54" s="212"/>
      <c r="E54" s="25" t="s">
        <v>18</v>
      </c>
      <c r="F54" s="18">
        <v>0</v>
      </c>
      <c r="G54" s="18"/>
      <c r="H54" s="93"/>
      <c r="I54" s="93"/>
      <c r="J54" s="93"/>
      <c r="K54" s="93"/>
      <c r="L54" s="93"/>
      <c r="M54" s="93"/>
      <c r="N54" s="77"/>
      <c r="O54" s="183"/>
    </row>
    <row r="55" spans="1:15" ht="27" customHeight="1">
      <c r="A55" s="180"/>
      <c r="B55" s="183"/>
      <c r="C55" s="183"/>
      <c r="D55" s="212"/>
      <c r="E55" s="85" t="s">
        <v>19</v>
      </c>
      <c r="F55" s="18">
        <v>0</v>
      </c>
      <c r="G55" s="18"/>
      <c r="H55" s="93"/>
      <c r="I55" s="93"/>
      <c r="J55" s="93"/>
      <c r="K55" s="93"/>
      <c r="L55" s="93"/>
      <c r="M55" s="93"/>
      <c r="N55" s="77"/>
      <c r="O55" s="183"/>
    </row>
    <row r="56" spans="1:15" ht="27" customHeight="1">
      <c r="A56" s="180"/>
      <c r="B56" s="183"/>
      <c r="C56" s="183"/>
      <c r="D56" s="212"/>
      <c r="E56" s="86" t="s">
        <v>20</v>
      </c>
      <c r="F56" s="18">
        <v>0</v>
      </c>
      <c r="G56" s="18"/>
      <c r="H56" s="93"/>
      <c r="I56" s="93"/>
      <c r="J56" s="93"/>
      <c r="K56" s="93"/>
      <c r="L56" s="93"/>
      <c r="M56" s="93"/>
      <c r="N56" s="77"/>
      <c r="O56" s="183"/>
    </row>
    <row r="57" spans="1:15" ht="27" customHeight="1">
      <c r="A57" s="180"/>
      <c r="B57" s="183"/>
      <c r="C57" s="183"/>
      <c r="D57" s="212"/>
      <c r="E57" s="84" t="s">
        <v>21</v>
      </c>
      <c r="F57" s="18">
        <v>2</v>
      </c>
      <c r="G57" s="18">
        <v>0</v>
      </c>
      <c r="H57" s="90">
        <v>0</v>
      </c>
      <c r="I57" s="93"/>
      <c r="J57" s="93"/>
      <c r="K57" s="93"/>
      <c r="L57" s="93"/>
      <c r="M57" s="93"/>
      <c r="N57" s="77"/>
      <c r="O57" s="183"/>
    </row>
    <row r="58" spans="1:15" ht="27" customHeight="1">
      <c r="A58" s="181"/>
      <c r="B58" s="184"/>
      <c r="C58" s="184"/>
      <c r="D58" s="212"/>
      <c r="E58" s="86" t="s">
        <v>22</v>
      </c>
      <c r="F58" s="18">
        <v>0</v>
      </c>
      <c r="G58" s="18"/>
      <c r="H58" s="93"/>
      <c r="I58" s="93"/>
      <c r="J58" s="93"/>
      <c r="K58" s="93"/>
      <c r="L58" s="93"/>
      <c r="M58" s="93"/>
      <c r="N58" s="77"/>
      <c r="O58" s="184"/>
    </row>
    <row r="59" spans="1:15" ht="16.5" customHeight="1">
      <c r="A59" s="207" t="s">
        <v>83</v>
      </c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80"/>
    </row>
    <row r="60" spans="1:15" ht="27" customHeight="1">
      <c r="A60" s="276" t="s">
        <v>47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8"/>
    </row>
    <row r="61" spans="1:15" ht="27" customHeight="1">
      <c r="A61" s="179" t="s">
        <v>48</v>
      </c>
      <c r="B61" s="182" t="s">
        <v>49</v>
      </c>
      <c r="C61" s="182" t="s">
        <v>63</v>
      </c>
      <c r="D61" s="212" t="s">
        <v>75</v>
      </c>
      <c r="E61" s="81" t="s">
        <v>16</v>
      </c>
      <c r="F61" s="18">
        <f>F63+F64+F65+F66+F67</f>
        <v>0</v>
      </c>
      <c r="G61" s="18">
        <f>G63+G64+G65+G66+G67</f>
        <v>0</v>
      </c>
      <c r="H61" s="18">
        <f>H63+H64+H65+H66+H67</f>
        <v>0</v>
      </c>
      <c r="I61" s="93"/>
      <c r="J61" s="93"/>
      <c r="K61" s="93"/>
      <c r="L61" s="93"/>
      <c r="M61" s="93"/>
      <c r="N61" s="77"/>
      <c r="O61" s="185" t="s">
        <v>66</v>
      </c>
    </row>
    <row r="62" spans="1:15" ht="27" customHeight="1">
      <c r="A62" s="180"/>
      <c r="B62" s="183"/>
      <c r="C62" s="183"/>
      <c r="D62" s="212"/>
      <c r="E62" s="78" t="s">
        <v>17</v>
      </c>
      <c r="F62" s="79"/>
      <c r="G62" s="79"/>
      <c r="H62" s="87"/>
      <c r="I62" s="87"/>
      <c r="J62" s="87"/>
      <c r="K62" s="87"/>
      <c r="L62" s="87"/>
      <c r="M62" s="87"/>
      <c r="N62" s="87"/>
      <c r="O62" s="185"/>
    </row>
    <row r="63" spans="1:15" ht="27" customHeight="1">
      <c r="A63" s="180"/>
      <c r="B63" s="183"/>
      <c r="C63" s="183"/>
      <c r="D63" s="212"/>
      <c r="E63" s="25" t="s">
        <v>18</v>
      </c>
      <c r="F63" s="18">
        <v>0</v>
      </c>
      <c r="G63" s="18"/>
      <c r="H63" s="93"/>
      <c r="I63" s="93"/>
      <c r="J63" s="93"/>
      <c r="K63" s="93"/>
      <c r="L63" s="93"/>
      <c r="M63" s="93"/>
      <c r="N63" s="77"/>
      <c r="O63" s="185"/>
    </row>
    <row r="64" spans="1:15" ht="27" customHeight="1">
      <c r="A64" s="180"/>
      <c r="B64" s="183"/>
      <c r="C64" s="183"/>
      <c r="D64" s="212"/>
      <c r="E64" s="85" t="s">
        <v>19</v>
      </c>
      <c r="F64" s="18">
        <v>0</v>
      </c>
      <c r="G64" s="18"/>
      <c r="H64" s="93"/>
      <c r="I64" s="93"/>
      <c r="J64" s="93"/>
      <c r="K64" s="93"/>
      <c r="L64" s="93"/>
      <c r="M64" s="93"/>
      <c r="N64" s="77"/>
      <c r="O64" s="185"/>
    </row>
    <row r="65" spans="1:15" ht="27" customHeight="1">
      <c r="A65" s="180"/>
      <c r="B65" s="183"/>
      <c r="C65" s="183"/>
      <c r="D65" s="212"/>
      <c r="E65" s="86" t="s">
        <v>20</v>
      </c>
      <c r="F65" s="18">
        <v>0</v>
      </c>
      <c r="G65" s="18"/>
      <c r="H65" s="93"/>
      <c r="I65" s="93"/>
      <c r="J65" s="93"/>
      <c r="K65" s="93"/>
      <c r="L65" s="93"/>
      <c r="M65" s="93"/>
      <c r="N65" s="77"/>
      <c r="O65" s="185"/>
    </row>
    <row r="66" spans="1:15" ht="27" customHeight="1">
      <c r="A66" s="180"/>
      <c r="B66" s="183"/>
      <c r="C66" s="183"/>
      <c r="D66" s="212"/>
      <c r="E66" s="84" t="s">
        <v>21</v>
      </c>
      <c r="F66" s="18">
        <v>0</v>
      </c>
      <c r="G66" s="18">
        <v>0</v>
      </c>
      <c r="H66" s="90">
        <v>0</v>
      </c>
      <c r="I66" s="93"/>
      <c r="J66" s="93"/>
      <c r="K66" s="93"/>
      <c r="L66" s="93"/>
      <c r="M66" s="93"/>
      <c r="N66" s="77"/>
      <c r="O66" s="185"/>
    </row>
    <row r="67" spans="1:15" ht="27" customHeight="1">
      <c r="A67" s="181"/>
      <c r="B67" s="184"/>
      <c r="C67" s="184"/>
      <c r="D67" s="212"/>
      <c r="E67" s="86" t="s">
        <v>22</v>
      </c>
      <c r="F67" s="18">
        <v>0</v>
      </c>
      <c r="G67" s="18"/>
      <c r="H67" s="19"/>
      <c r="I67" s="19"/>
      <c r="J67" s="19"/>
      <c r="K67" s="19"/>
      <c r="L67" s="19"/>
      <c r="M67" s="19"/>
      <c r="N67" s="82"/>
      <c r="O67" s="185"/>
    </row>
    <row r="68" spans="1:15" ht="30" customHeight="1">
      <c r="A68" s="248" t="s">
        <v>84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50"/>
    </row>
    <row r="69" spans="1:15" ht="27" customHeight="1">
      <c r="A69" s="179" t="s">
        <v>50</v>
      </c>
      <c r="B69" s="182" t="s">
        <v>53</v>
      </c>
      <c r="C69" s="182" t="s">
        <v>63</v>
      </c>
      <c r="D69" s="212" t="s">
        <v>73</v>
      </c>
      <c r="E69" s="81" t="s">
        <v>16</v>
      </c>
      <c r="F69" s="18">
        <f>F71+F72+F73+F74+F75</f>
        <v>0</v>
      </c>
      <c r="G69" s="18">
        <f>G71+G72+G73+G74+G75</f>
        <v>0</v>
      </c>
      <c r="H69" s="18">
        <f>H71+H72+H73+H74+H75</f>
        <v>0</v>
      </c>
      <c r="I69" s="19"/>
      <c r="J69" s="19"/>
      <c r="K69" s="19"/>
      <c r="L69" s="19"/>
      <c r="M69" s="19"/>
      <c r="N69" s="82"/>
      <c r="O69" s="198" t="s">
        <v>66</v>
      </c>
    </row>
    <row r="70" spans="1:15" ht="27" customHeight="1">
      <c r="A70" s="180"/>
      <c r="B70" s="183"/>
      <c r="C70" s="183"/>
      <c r="D70" s="212"/>
      <c r="E70" s="78" t="s">
        <v>17</v>
      </c>
      <c r="F70" s="79"/>
      <c r="G70" s="79"/>
      <c r="H70" s="80"/>
      <c r="I70" s="80"/>
      <c r="J70" s="80"/>
      <c r="K70" s="80"/>
      <c r="L70" s="80"/>
      <c r="M70" s="80"/>
      <c r="N70" s="80"/>
      <c r="O70" s="199"/>
    </row>
    <row r="71" spans="1:15" ht="27" customHeight="1">
      <c r="A71" s="180"/>
      <c r="B71" s="183"/>
      <c r="C71" s="183"/>
      <c r="D71" s="212"/>
      <c r="E71" s="25" t="s">
        <v>18</v>
      </c>
      <c r="F71" s="18">
        <v>0</v>
      </c>
      <c r="G71" s="18"/>
      <c r="H71" s="19"/>
      <c r="I71" s="19"/>
      <c r="J71" s="19"/>
      <c r="K71" s="19"/>
      <c r="L71" s="19"/>
      <c r="M71" s="19"/>
      <c r="N71" s="82"/>
      <c r="O71" s="199"/>
    </row>
    <row r="72" spans="1:15" ht="27" customHeight="1">
      <c r="A72" s="180"/>
      <c r="B72" s="183"/>
      <c r="C72" s="183"/>
      <c r="D72" s="212"/>
      <c r="E72" s="85" t="s">
        <v>19</v>
      </c>
      <c r="F72" s="18">
        <v>0</v>
      </c>
      <c r="G72" s="18"/>
      <c r="H72" s="19"/>
      <c r="I72" s="19"/>
      <c r="J72" s="19"/>
      <c r="K72" s="19"/>
      <c r="L72" s="19"/>
      <c r="M72" s="19"/>
      <c r="N72" s="82"/>
      <c r="O72" s="199"/>
    </row>
    <row r="73" spans="1:15" ht="27" customHeight="1">
      <c r="A73" s="180"/>
      <c r="B73" s="183"/>
      <c r="C73" s="183"/>
      <c r="D73" s="212"/>
      <c r="E73" s="86" t="s">
        <v>20</v>
      </c>
      <c r="F73" s="18">
        <v>0</v>
      </c>
      <c r="G73" s="18"/>
      <c r="H73" s="19"/>
      <c r="I73" s="19"/>
      <c r="J73" s="19"/>
      <c r="K73" s="19"/>
      <c r="L73" s="19"/>
      <c r="M73" s="19"/>
      <c r="N73" s="82"/>
      <c r="O73" s="199"/>
    </row>
    <row r="74" spans="1:15" ht="27" customHeight="1">
      <c r="A74" s="180"/>
      <c r="B74" s="183"/>
      <c r="C74" s="183"/>
      <c r="D74" s="212"/>
      <c r="E74" s="84" t="s">
        <v>21</v>
      </c>
      <c r="F74" s="18">
        <v>0</v>
      </c>
      <c r="G74" s="18">
        <v>0</v>
      </c>
      <c r="H74" s="18">
        <v>0</v>
      </c>
      <c r="I74" s="19"/>
      <c r="J74" s="19"/>
      <c r="K74" s="19"/>
      <c r="L74" s="19"/>
      <c r="M74" s="19"/>
      <c r="N74" s="82"/>
      <c r="O74" s="199"/>
    </row>
    <row r="75" spans="1:15" ht="27" customHeight="1">
      <c r="A75" s="181"/>
      <c r="B75" s="184"/>
      <c r="C75" s="184"/>
      <c r="D75" s="212"/>
      <c r="E75" s="86" t="s">
        <v>22</v>
      </c>
      <c r="F75" s="18">
        <v>0</v>
      </c>
      <c r="G75" s="18"/>
      <c r="H75" s="19"/>
      <c r="I75" s="19"/>
      <c r="J75" s="19"/>
      <c r="K75" s="19"/>
      <c r="L75" s="19"/>
      <c r="M75" s="19"/>
      <c r="N75" s="82"/>
      <c r="O75" s="200"/>
    </row>
    <row r="76" spans="1:15" ht="37.5" customHeight="1">
      <c r="A76" s="281" t="s">
        <v>86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3"/>
    </row>
    <row r="77" spans="1:15" ht="27" customHeight="1">
      <c r="A77" s="179" t="s">
        <v>51</v>
      </c>
      <c r="B77" s="182" t="s">
        <v>52</v>
      </c>
      <c r="C77" s="182" t="s">
        <v>71</v>
      </c>
      <c r="D77" s="212" t="s">
        <v>66</v>
      </c>
      <c r="E77" s="81" t="s">
        <v>16</v>
      </c>
      <c r="F77" s="18">
        <f>F79+F80+F81+F82+F83</f>
        <v>0</v>
      </c>
      <c r="G77" s="18">
        <f>G79+G80+G81+G82+G83</f>
        <v>0</v>
      </c>
      <c r="H77" s="19"/>
      <c r="I77" s="19"/>
      <c r="J77" s="19"/>
      <c r="K77" s="19"/>
      <c r="L77" s="19"/>
      <c r="M77" s="19"/>
      <c r="N77" s="82"/>
      <c r="O77" s="182" t="s">
        <v>72</v>
      </c>
    </row>
    <row r="78" spans="1:15" ht="27" customHeight="1">
      <c r="A78" s="180"/>
      <c r="B78" s="183"/>
      <c r="C78" s="183"/>
      <c r="D78" s="212"/>
      <c r="E78" s="78" t="s">
        <v>17</v>
      </c>
      <c r="F78" s="79"/>
      <c r="G78" s="79"/>
      <c r="H78" s="80"/>
      <c r="I78" s="80"/>
      <c r="J78" s="80"/>
      <c r="K78" s="80"/>
      <c r="L78" s="80"/>
      <c r="M78" s="80"/>
      <c r="N78" s="80"/>
      <c r="O78" s="183"/>
    </row>
    <row r="79" spans="1:15" ht="27" customHeight="1">
      <c r="A79" s="180"/>
      <c r="B79" s="183"/>
      <c r="C79" s="183"/>
      <c r="D79" s="212"/>
      <c r="E79" s="25" t="s">
        <v>18</v>
      </c>
      <c r="F79" s="18">
        <v>0</v>
      </c>
      <c r="G79" s="18"/>
      <c r="H79" s="19"/>
      <c r="I79" s="19"/>
      <c r="J79" s="19"/>
      <c r="K79" s="19"/>
      <c r="L79" s="19"/>
      <c r="M79" s="19"/>
      <c r="N79" s="82"/>
      <c r="O79" s="183"/>
    </row>
    <row r="80" spans="1:15" ht="27" customHeight="1">
      <c r="A80" s="180"/>
      <c r="B80" s="183"/>
      <c r="C80" s="183"/>
      <c r="D80" s="212"/>
      <c r="E80" s="85" t="s">
        <v>19</v>
      </c>
      <c r="F80" s="18">
        <v>0</v>
      </c>
      <c r="G80" s="18"/>
      <c r="H80" s="19"/>
      <c r="I80" s="19"/>
      <c r="J80" s="19"/>
      <c r="K80" s="19"/>
      <c r="L80" s="19"/>
      <c r="M80" s="19"/>
      <c r="N80" s="82"/>
      <c r="O80" s="183"/>
    </row>
    <row r="81" spans="1:15" ht="27" customHeight="1">
      <c r="A81" s="180"/>
      <c r="B81" s="183"/>
      <c r="C81" s="183"/>
      <c r="D81" s="212"/>
      <c r="E81" s="86" t="s">
        <v>20</v>
      </c>
      <c r="F81" s="18">
        <v>0</v>
      </c>
      <c r="G81" s="18"/>
      <c r="H81" s="19"/>
      <c r="I81" s="19"/>
      <c r="J81" s="19"/>
      <c r="K81" s="19"/>
      <c r="L81" s="19"/>
      <c r="M81" s="19"/>
      <c r="N81" s="82"/>
      <c r="O81" s="183"/>
    </row>
    <row r="82" spans="1:15" ht="27" customHeight="1">
      <c r="A82" s="180"/>
      <c r="B82" s="183"/>
      <c r="C82" s="183"/>
      <c r="D82" s="212"/>
      <c r="E82" s="84" t="s">
        <v>21</v>
      </c>
      <c r="F82" s="18">
        <v>0</v>
      </c>
      <c r="G82" s="18">
        <v>0</v>
      </c>
      <c r="H82" s="19"/>
      <c r="I82" s="19"/>
      <c r="J82" s="19"/>
      <c r="K82" s="19"/>
      <c r="L82" s="19"/>
      <c r="M82" s="19"/>
      <c r="N82" s="82"/>
      <c r="O82" s="183"/>
    </row>
    <row r="83" spans="1:15" ht="27" customHeight="1">
      <c r="A83" s="181"/>
      <c r="B83" s="184"/>
      <c r="C83" s="184"/>
      <c r="D83" s="212"/>
      <c r="E83" s="86" t="s">
        <v>22</v>
      </c>
      <c r="F83" s="18">
        <v>0</v>
      </c>
      <c r="G83" s="18"/>
      <c r="H83" s="19"/>
      <c r="I83" s="19"/>
      <c r="J83" s="19"/>
      <c r="K83" s="19"/>
      <c r="L83" s="19"/>
      <c r="M83" s="19"/>
      <c r="N83" s="82"/>
      <c r="O83" s="184"/>
    </row>
    <row r="84" spans="1:15" ht="27" customHeight="1">
      <c r="A84" s="281" t="s">
        <v>85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3"/>
    </row>
    <row r="85" spans="1:15" ht="27" customHeight="1">
      <c r="A85" s="276" t="s">
        <v>77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8"/>
    </row>
    <row r="86" spans="1:15" ht="27" customHeight="1">
      <c r="A86" s="179" t="s">
        <v>76</v>
      </c>
      <c r="B86" s="182" t="s">
        <v>78</v>
      </c>
      <c r="C86" s="182" t="s">
        <v>79</v>
      </c>
      <c r="D86" s="182" t="s">
        <v>79</v>
      </c>
      <c r="E86" s="81" t="s">
        <v>16</v>
      </c>
      <c r="F86" s="18">
        <f>F88+F89+F90+F91+F92</f>
        <v>398.8</v>
      </c>
      <c r="G86" s="18">
        <f>G88+G89+G90+G91+G92</f>
        <v>0</v>
      </c>
      <c r="H86" s="19"/>
      <c r="I86" s="19"/>
      <c r="J86" s="19"/>
      <c r="K86" s="19"/>
      <c r="L86" s="19"/>
      <c r="M86" s="19"/>
      <c r="N86" s="82"/>
      <c r="O86" s="182" t="s">
        <v>80</v>
      </c>
    </row>
    <row r="87" spans="1:15" ht="27" customHeight="1">
      <c r="A87" s="180"/>
      <c r="B87" s="183"/>
      <c r="C87" s="183"/>
      <c r="D87" s="183"/>
      <c r="E87" s="78" t="s">
        <v>17</v>
      </c>
      <c r="F87" s="79"/>
      <c r="G87" s="79"/>
      <c r="H87" s="80"/>
      <c r="I87" s="80"/>
      <c r="J87" s="80"/>
      <c r="K87" s="80"/>
      <c r="L87" s="80"/>
      <c r="M87" s="80"/>
      <c r="N87" s="80"/>
      <c r="O87" s="183"/>
    </row>
    <row r="88" spans="1:15" ht="27" customHeight="1">
      <c r="A88" s="180"/>
      <c r="B88" s="183"/>
      <c r="C88" s="183"/>
      <c r="D88" s="183"/>
      <c r="E88" s="25" t="s">
        <v>18</v>
      </c>
      <c r="F88" s="18">
        <v>0</v>
      </c>
      <c r="G88" s="18"/>
      <c r="H88" s="19"/>
      <c r="I88" s="19"/>
      <c r="J88" s="19"/>
      <c r="K88" s="19"/>
      <c r="L88" s="19"/>
      <c r="M88" s="19"/>
      <c r="N88" s="82"/>
      <c r="O88" s="183"/>
    </row>
    <row r="89" spans="1:15" ht="27" customHeight="1">
      <c r="A89" s="180"/>
      <c r="B89" s="183"/>
      <c r="C89" s="183"/>
      <c r="D89" s="183"/>
      <c r="E89" s="85" t="s">
        <v>19</v>
      </c>
      <c r="F89" s="18">
        <v>0</v>
      </c>
      <c r="G89" s="18"/>
      <c r="H89" s="19"/>
      <c r="I89" s="19"/>
      <c r="J89" s="19"/>
      <c r="K89" s="19"/>
      <c r="L89" s="19"/>
      <c r="M89" s="19"/>
      <c r="N89" s="82"/>
      <c r="O89" s="183"/>
    </row>
    <row r="90" spans="1:15" ht="38.25" customHeight="1">
      <c r="A90" s="180"/>
      <c r="B90" s="183"/>
      <c r="C90" s="183"/>
      <c r="D90" s="183"/>
      <c r="E90" s="86" t="s">
        <v>20</v>
      </c>
      <c r="F90" s="18">
        <v>398.8</v>
      </c>
      <c r="G90" s="18">
        <v>0</v>
      </c>
      <c r="H90" s="19"/>
      <c r="I90" s="19"/>
      <c r="J90" s="19"/>
      <c r="K90" s="19"/>
      <c r="L90" s="19"/>
      <c r="M90" s="19"/>
      <c r="N90" s="82"/>
      <c r="O90" s="183"/>
    </row>
    <row r="91" spans="1:15" ht="27" customHeight="1">
      <c r="A91" s="180"/>
      <c r="B91" s="183"/>
      <c r="C91" s="183"/>
      <c r="D91" s="183"/>
      <c r="E91" s="84" t="s">
        <v>21</v>
      </c>
      <c r="F91" s="18">
        <v>0</v>
      </c>
      <c r="G91" s="18">
        <v>0</v>
      </c>
      <c r="H91" s="19"/>
      <c r="I91" s="19"/>
      <c r="J91" s="19"/>
      <c r="K91" s="19"/>
      <c r="L91" s="19"/>
      <c r="M91" s="19"/>
      <c r="N91" s="82"/>
      <c r="O91" s="183"/>
    </row>
    <row r="92" spans="1:15" ht="27" customHeight="1">
      <c r="A92" s="181"/>
      <c r="B92" s="184"/>
      <c r="C92" s="184"/>
      <c r="D92" s="184"/>
      <c r="E92" s="86" t="s">
        <v>22</v>
      </c>
      <c r="F92" s="18">
        <v>0</v>
      </c>
      <c r="G92" s="18"/>
      <c r="H92" s="19"/>
      <c r="I92" s="19"/>
      <c r="J92" s="19"/>
      <c r="K92" s="19"/>
      <c r="L92" s="19"/>
      <c r="M92" s="19"/>
      <c r="N92" s="82"/>
      <c r="O92" s="184"/>
    </row>
    <row r="93" spans="1:15" ht="18.75" customHeight="1">
      <c r="A93" s="248" t="s">
        <v>83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50"/>
    </row>
    <row r="94" spans="1:15" ht="26.25" customHeight="1">
      <c r="A94" s="230" t="s">
        <v>33</v>
      </c>
      <c r="B94" s="231"/>
      <c r="C94" s="231"/>
      <c r="D94" s="232"/>
      <c r="E94" s="31" t="s">
        <v>34</v>
      </c>
      <c r="F94" s="65">
        <f>F19+F27+F36+F44+F52+F61+F69+F77+F86</f>
        <v>430.8</v>
      </c>
      <c r="G94" s="65">
        <f t="shared" ref="G94:H94" si="0">G19+G27+G36+G44+G52+G61+G69+G77+G86</f>
        <v>0</v>
      </c>
      <c r="H94" s="65">
        <f t="shared" si="0"/>
        <v>0</v>
      </c>
      <c r="I94" s="30"/>
      <c r="J94" s="32"/>
      <c r="K94" s="30"/>
      <c r="L94" s="32"/>
      <c r="M94" s="30"/>
      <c r="N94" s="32"/>
      <c r="O94" s="239"/>
    </row>
    <row r="95" spans="1:15" ht="17.25" customHeight="1">
      <c r="A95" s="233"/>
      <c r="B95" s="234"/>
      <c r="C95" s="234"/>
      <c r="D95" s="235"/>
      <c r="E95" s="33" t="s">
        <v>17</v>
      </c>
      <c r="F95" s="34"/>
      <c r="G95" s="34"/>
      <c r="H95" s="35"/>
      <c r="I95" s="34"/>
      <c r="J95" s="34"/>
      <c r="K95" s="34"/>
      <c r="L95" s="34"/>
      <c r="M95" s="34"/>
      <c r="N95" s="35"/>
      <c r="O95" s="240"/>
    </row>
    <row r="96" spans="1:15" ht="22.5" customHeight="1">
      <c r="A96" s="233"/>
      <c r="B96" s="234"/>
      <c r="C96" s="234"/>
      <c r="D96" s="235"/>
      <c r="E96" s="36" t="s">
        <v>18</v>
      </c>
      <c r="F96" s="18">
        <v>0</v>
      </c>
      <c r="G96" s="39"/>
      <c r="H96" s="38"/>
      <c r="I96" s="39"/>
      <c r="J96" s="38"/>
      <c r="K96" s="39"/>
      <c r="L96" s="38"/>
      <c r="M96" s="39"/>
      <c r="N96" s="38"/>
      <c r="O96" s="241"/>
    </row>
    <row r="97" spans="1:15" ht="26.25" customHeight="1">
      <c r="A97" s="233"/>
      <c r="B97" s="234"/>
      <c r="C97" s="234"/>
      <c r="D97" s="235"/>
      <c r="E97" s="28" t="s">
        <v>19</v>
      </c>
      <c r="F97" s="18">
        <v>0</v>
      </c>
      <c r="G97" s="41"/>
      <c r="H97" s="40"/>
      <c r="I97" s="42"/>
      <c r="J97" s="43"/>
      <c r="K97" s="41"/>
      <c r="L97" s="43"/>
      <c r="M97" s="41"/>
      <c r="N97" s="43"/>
      <c r="O97" s="241"/>
    </row>
    <row r="98" spans="1:15" ht="39" customHeight="1">
      <c r="A98" s="233"/>
      <c r="B98" s="234"/>
      <c r="C98" s="234"/>
      <c r="D98" s="235"/>
      <c r="E98" s="96" t="s">
        <v>20</v>
      </c>
      <c r="F98" s="18">
        <v>398.8</v>
      </c>
      <c r="G98" s="18">
        <v>0</v>
      </c>
      <c r="H98" s="18">
        <v>0</v>
      </c>
      <c r="I98" s="44"/>
      <c r="J98" s="44"/>
      <c r="K98" s="44"/>
      <c r="L98" s="44"/>
      <c r="M98" s="44"/>
      <c r="N98" s="44"/>
      <c r="O98" s="241"/>
    </row>
    <row r="99" spans="1:15" ht="25.5">
      <c r="A99" s="233"/>
      <c r="B99" s="234"/>
      <c r="C99" s="234"/>
      <c r="D99" s="235"/>
      <c r="E99" s="36" t="s">
        <v>21</v>
      </c>
      <c r="F99" s="18">
        <f>F24+F32+F41+F49+F57+F66+F74+F82</f>
        <v>32</v>
      </c>
      <c r="G99" s="18">
        <f>G24+G32+G41+G49+G57+G66+G74+G82</f>
        <v>0</v>
      </c>
      <c r="H99" s="91">
        <v>0</v>
      </c>
      <c r="I99" s="47"/>
      <c r="J99" s="46"/>
      <c r="K99" s="45"/>
      <c r="L99" s="46"/>
      <c r="M99" s="45"/>
      <c r="N99" s="46"/>
      <c r="O99" s="241"/>
    </row>
    <row r="100" spans="1:15" ht="15" customHeight="1">
      <c r="A100" s="236"/>
      <c r="B100" s="237"/>
      <c r="C100" s="237"/>
      <c r="D100" s="238"/>
      <c r="E100" s="96" t="s">
        <v>22</v>
      </c>
      <c r="F100" s="18">
        <v>0</v>
      </c>
      <c r="G100" s="48"/>
      <c r="H100" s="49"/>
      <c r="I100" s="50"/>
      <c r="J100" s="38"/>
      <c r="K100" s="48"/>
      <c r="L100" s="38"/>
      <c r="M100" s="48"/>
      <c r="N100" s="38"/>
      <c r="O100" s="241"/>
    </row>
    <row r="101" spans="1:15" ht="18" hidden="1" customHeight="1">
      <c r="A101" s="215" t="s">
        <v>13</v>
      </c>
      <c r="B101" s="217"/>
      <c r="C101" s="217"/>
      <c r="D101" s="217"/>
      <c r="E101" s="217"/>
      <c r="F101" s="217"/>
      <c r="G101" s="51"/>
      <c r="H101" s="52"/>
      <c r="I101" s="51"/>
      <c r="J101" s="52"/>
      <c r="K101" s="51"/>
      <c r="L101" s="52"/>
      <c r="M101" s="51"/>
      <c r="N101" s="53"/>
      <c r="O101" s="54"/>
    </row>
    <row r="102" spans="1:15" ht="27" hidden="1" customHeight="1">
      <c r="A102" s="215" t="s">
        <v>26</v>
      </c>
      <c r="B102" s="216"/>
      <c r="C102" s="216"/>
      <c r="D102" s="216"/>
      <c r="E102" s="216"/>
      <c r="F102" s="216"/>
      <c r="G102" s="22"/>
      <c r="H102" s="22"/>
      <c r="I102" s="22"/>
      <c r="J102" s="22"/>
      <c r="K102" s="22"/>
      <c r="L102" s="22"/>
      <c r="M102" s="22"/>
      <c r="N102" s="55"/>
      <c r="O102" s="56"/>
    </row>
    <row r="103" spans="1:15" ht="21.75" hidden="1" customHeight="1">
      <c r="A103" s="215" t="s">
        <v>27</v>
      </c>
      <c r="B103" s="216"/>
      <c r="C103" s="216"/>
      <c r="D103" s="216"/>
      <c r="E103" s="216"/>
      <c r="F103" s="216"/>
      <c r="G103" s="57"/>
      <c r="H103" s="58"/>
      <c r="I103" s="57"/>
      <c r="J103" s="58"/>
      <c r="K103" s="57"/>
      <c r="L103" s="58"/>
      <c r="M103" s="57"/>
      <c r="N103" s="59"/>
      <c r="O103" s="56"/>
    </row>
    <row r="104" spans="1:15" hidden="1">
      <c r="A104" s="179" t="s">
        <v>28</v>
      </c>
      <c r="B104" s="212" t="s">
        <v>29</v>
      </c>
      <c r="C104" s="198"/>
      <c r="D104" s="198"/>
      <c r="E104" s="60" t="s">
        <v>16</v>
      </c>
      <c r="F104" s="61" t="e">
        <f>F106+F107+F108+F109+F110</f>
        <v>#REF!</v>
      </c>
      <c r="G104" s="62"/>
      <c r="H104" s="63"/>
      <c r="I104" s="62"/>
      <c r="J104" s="63"/>
      <c r="K104" s="62"/>
      <c r="L104" s="63"/>
      <c r="M104" s="62"/>
      <c r="N104" s="63"/>
      <c r="O104" s="201"/>
    </row>
    <row r="105" spans="1:15" ht="15" hidden="1" customHeight="1">
      <c r="A105" s="210"/>
      <c r="B105" s="213"/>
      <c r="C105" s="199"/>
      <c r="D105" s="199"/>
      <c r="E105" s="33" t="s">
        <v>17</v>
      </c>
      <c r="F105" s="34"/>
      <c r="G105" s="34"/>
      <c r="H105" s="34"/>
      <c r="I105" s="34"/>
      <c r="J105" s="34"/>
      <c r="K105" s="34"/>
      <c r="L105" s="34"/>
      <c r="M105" s="34"/>
      <c r="N105" s="35"/>
      <c r="O105" s="201"/>
    </row>
    <row r="106" spans="1:15" ht="25.5" hidden="1">
      <c r="A106" s="210"/>
      <c r="B106" s="213"/>
      <c r="C106" s="199"/>
      <c r="D106" s="199"/>
      <c r="E106" s="36" t="s">
        <v>18</v>
      </c>
      <c r="F106" s="18" t="e">
        <f>#REF!+#REF!+#REF!+#REF!</f>
        <v>#REF!</v>
      </c>
      <c r="G106" s="62"/>
      <c r="H106" s="63"/>
      <c r="I106" s="62"/>
      <c r="J106" s="63"/>
      <c r="K106" s="62"/>
      <c r="L106" s="63"/>
      <c r="M106" s="62"/>
      <c r="N106" s="63"/>
      <c r="O106" s="201"/>
    </row>
    <row r="107" spans="1:15" ht="32.25" hidden="1" customHeight="1">
      <c r="A107" s="210"/>
      <c r="B107" s="213"/>
      <c r="C107" s="199"/>
      <c r="D107" s="199"/>
      <c r="E107" s="28" t="s">
        <v>19</v>
      </c>
      <c r="F107" s="18" t="e">
        <f>#REF!+#REF!+#REF!+#REF!</f>
        <v>#REF!</v>
      </c>
      <c r="G107" s="62"/>
      <c r="H107" s="63"/>
      <c r="I107" s="62"/>
      <c r="J107" s="63"/>
      <c r="K107" s="62"/>
      <c r="L107" s="63"/>
      <c r="M107" s="62"/>
      <c r="N107" s="63"/>
      <c r="O107" s="201"/>
    </row>
    <row r="108" spans="1:15" ht="39" hidden="1" customHeight="1">
      <c r="A108" s="210"/>
      <c r="B108" s="213"/>
      <c r="C108" s="199"/>
      <c r="D108" s="199"/>
      <c r="E108" s="96" t="s">
        <v>20</v>
      </c>
      <c r="F108" s="18" t="e">
        <f>#REF!+#REF!+#REF!+#REF!</f>
        <v>#REF!</v>
      </c>
      <c r="G108" s="30"/>
      <c r="H108" s="32"/>
      <c r="I108" s="30"/>
      <c r="J108" s="32"/>
      <c r="K108" s="30"/>
      <c r="L108" s="32"/>
      <c r="M108" s="30"/>
      <c r="N108" s="32"/>
      <c r="O108" s="201"/>
    </row>
    <row r="109" spans="1:15" ht="16.5" hidden="1" customHeight="1">
      <c r="A109" s="210"/>
      <c r="B109" s="213"/>
      <c r="C109" s="199"/>
      <c r="D109" s="199"/>
      <c r="E109" s="36" t="s">
        <v>21</v>
      </c>
      <c r="F109" s="18" t="e">
        <f>#REF!+#REF!+#REF!+#REF!</f>
        <v>#REF!</v>
      </c>
      <c r="G109" s="22"/>
      <c r="H109" s="22"/>
      <c r="I109" s="22"/>
      <c r="J109" s="22"/>
      <c r="K109" s="22"/>
      <c r="L109" s="22"/>
      <c r="M109" s="22"/>
      <c r="N109" s="55"/>
      <c r="O109" s="201"/>
    </row>
    <row r="110" spans="1:15" ht="38.25" hidden="1" customHeight="1">
      <c r="A110" s="211"/>
      <c r="B110" s="213"/>
      <c r="C110" s="200"/>
      <c r="D110" s="200"/>
      <c r="E110" s="96" t="s">
        <v>22</v>
      </c>
      <c r="F110" s="18" t="e">
        <f>#REF!+#REF!+#REF!+#REF!</f>
        <v>#REF!</v>
      </c>
      <c r="G110" s="39"/>
      <c r="H110" s="38"/>
      <c r="I110" s="39"/>
      <c r="J110" s="38"/>
      <c r="K110" s="39"/>
      <c r="L110" s="38"/>
      <c r="M110" s="39"/>
      <c r="N110" s="38"/>
      <c r="O110" s="201"/>
    </row>
    <row r="111" spans="1:15" ht="23.25" hidden="1" customHeight="1">
      <c r="A111" s="207" t="s">
        <v>39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9"/>
    </row>
    <row r="112" spans="1:15" ht="21" hidden="1" customHeight="1">
      <c r="A112" s="95" t="s">
        <v>30</v>
      </c>
      <c r="B112" s="27" t="s">
        <v>24</v>
      </c>
      <c r="C112" s="28"/>
      <c r="D112" s="28"/>
      <c r="E112" s="96"/>
      <c r="F112" s="37"/>
      <c r="G112" s="48"/>
      <c r="H112" s="38"/>
      <c r="I112" s="48"/>
      <c r="J112" s="38"/>
      <c r="K112" s="48"/>
      <c r="L112" s="38"/>
      <c r="M112" s="48"/>
      <c r="N112" s="38"/>
      <c r="O112" s="64"/>
    </row>
    <row r="113" spans="1:15" ht="19.5" hidden="1" customHeight="1">
      <c r="A113" s="95"/>
      <c r="B113" s="28" t="s">
        <v>25</v>
      </c>
      <c r="C113" s="28"/>
      <c r="D113" s="28"/>
      <c r="E113" s="96"/>
      <c r="F113" s="37"/>
      <c r="G113" s="48"/>
      <c r="H113" s="38"/>
      <c r="I113" s="48"/>
      <c r="J113" s="38"/>
      <c r="K113" s="48"/>
      <c r="L113" s="38"/>
      <c r="M113" s="48"/>
      <c r="N113" s="38"/>
      <c r="O113" s="64"/>
    </row>
    <row r="114" spans="1:15" ht="39" hidden="1" customHeight="1">
      <c r="A114" s="202" t="s">
        <v>31</v>
      </c>
      <c r="B114" s="202"/>
      <c r="C114" s="204"/>
      <c r="D114" s="202"/>
      <c r="E114" s="31" t="s">
        <v>32</v>
      </c>
      <c r="F114" s="61" t="e">
        <f>F116+F117+F118+F119+F120</f>
        <v>#REF!</v>
      </c>
      <c r="G114" s="48"/>
      <c r="H114" s="38"/>
      <c r="I114" s="48"/>
      <c r="J114" s="38"/>
      <c r="K114" s="48"/>
      <c r="L114" s="38"/>
      <c r="M114" s="48"/>
      <c r="N114" s="38"/>
      <c r="O114" s="206"/>
    </row>
    <row r="115" spans="1:15" ht="15.75" hidden="1" customHeight="1">
      <c r="A115" s="202"/>
      <c r="B115" s="202"/>
      <c r="C115" s="205"/>
      <c r="D115" s="202"/>
      <c r="E115" s="33" t="s">
        <v>17</v>
      </c>
      <c r="F115" s="34"/>
      <c r="G115" s="34"/>
      <c r="H115" s="34"/>
      <c r="I115" s="34"/>
      <c r="J115" s="34"/>
      <c r="K115" s="34"/>
      <c r="L115" s="34"/>
      <c r="M115" s="34"/>
      <c r="N115" s="35"/>
      <c r="O115" s="206"/>
    </row>
    <row r="116" spans="1:15" ht="27.75" hidden="1" customHeight="1">
      <c r="A116" s="202"/>
      <c r="B116" s="202"/>
      <c r="C116" s="205"/>
      <c r="D116" s="202"/>
      <c r="E116" s="36" t="s">
        <v>18</v>
      </c>
      <c r="F116" s="18" t="e">
        <f>#REF!+#REF!+#REF!+#REF!</f>
        <v>#REF!</v>
      </c>
      <c r="G116" s="30"/>
      <c r="H116" s="32"/>
      <c r="I116" s="30"/>
      <c r="J116" s="32"/>
      <c r="K116" s="30"/>
      <c r="L116" s="32"/>
      <c r="M116" s="30"/>
      <c r="N116" s="32"/>
      <c r="O116" s="206"/>
    </row>
    <row r="117" spans="1:15" ht="39.75" hidden="1" customHeight="1">
      <c r="A117" s="202"/>
      <c r="B117" s="202"/>
      <c r="C117" s="205"/>
      <c r="D117" s="202"/>
      <c r="E117" s="28" t="s">
        <v>19</v>
      </c>
      <c r="F117" s="18" t="e">
        <f>#REF!+#REF!+#REF!+#REF!</f>
        <v>#REF!</v>
      </c>
      <c r="G117" s="19"/>
      <c r="H117" s="19"/>
      <c r="I117" s="19"/>
      <c r="J117" s="19"/>
      <c r="K117" s="19"/>
      <c r="L117" s="19"/>
      <c r="M117" s="19"/>
      <c r="N117" s="19"/>
      <c r="O117" s="206"/>
    </row>
    <row r="118" spans="1:15" ht="38.25" hidden="1" customHeight="1">
      <c r="A118" s="202"/>
      <c r="B118" s="202"/>
      <c r="C118" s="205"/>
      <c r="D118" s="202"/>
      <c r="E118" s="96" t="s">
        <v>20</v>
      </c>
      <c r="F118" s="18" t="e">
        <f>#REF!+#REF!+#REF!+#REF!</f>
        <v>#REF!</v>
      </c>
      <c r="G118" s="39"/>
      <c r="H118" s="38"/>
      <c r="I118" s="39"/>
      <c r="J118" s="38"/>
      <c r="K118" s="39"/>
      <c r="L118" s="38"/>
      <c r="M118" s="39"/>
      <c r="N118" s="38"/>
      <c r="O118" s="206"/>
    </row>
    <row r="119" spans="1:15" ht="15" hidden="1" customHeight="1">
      <c r="A119" s="202"/>
      <c r="B119" s="202"/>
      <c r="C119" s="205"/>
      <c r="D119" s="202"/>
      <c r="E119" s="36" t="s">
        <v>21</v>
      </c>
      <c r="F119" s="18" t="e">
        <f>#REF!+#REF!+#REF!+#REF!</f>
        <v>#REF!</v>
      </c>
      <c r="G119" s="48"/>
      <c r="H119" s="38"/>
      <c r="I119" s="48"/>
      <c r="J119" s="38"/>
      <c r="K119" s="48"/>
      <c r="L119" s="38"/>
      <c r="M119" s="48"/>
      <c r="N119" s="38"/>
      <c r="O119" s="206"/>
    </row>
    <row r="120" spans="1:15" ht="30.75" hidden="1" customHeight="1">
      <c r="A120" s="203"/>
      <c r="B120" s="203"/>
      <c r="C120" s="205"/>
      <c r="D120" s="203"/>
      <c r="E120" s="28" t="s">
        <v>22</v>
      </c>
      <c r="F120" s="65" t="e">
        <f>#REF!+#REF!+#REF!+#REF!</f>
        <v>#REF!</v>
      </c>
      <c r="G120" s="41"/>
      <c r="H120" s="43"/>
      <c r="I120" s="41"/>
      <c r="J120" s="43"/>
      <c r="K120" s="41"/>
      <c r="L120" s="43"/>
      <c r="M120" s="41"/>
      <c r="N120" s="43"/>
      <c r="O120" s="206"/>
    </row>
    <row r="121" spans="1:15" ht="15" hidden="1" customHeight="1">
      <c r="A121" s="66"/>
      <c r="B121" s="67"/>
      <c r="C121" s="97"/>
      <c r="D121" s="97"/>
      <c r="E121" s="96"/>
      <c r="F121" s="19"/>
      <c r="G121" s="48"/>
      <c r="H121" s="49"/>
      <c r="I121" s="48"/>
      <c r="J121" s="49"/>
      <c r="K121" s="48"/>
      <c r="L121" s="49"/>
      <c r="M121" s="48"/>
      <c r="N121" s="49"/>
      <c r="O121" s="64"/>
    </row>
    <row r="123" spans="1:15">
      <c r="B123" s="69" t="s">
        <v>35</v>
      </c>
      <c r="C123" s="89" t="s">
        <v>56</v>
      </c>
      <c r="D123" s="73"/>
      <c r="E123" s="73"/>
      <c r="F123" s="73"/>
    </row>
    <row r="124" spans="1:15">
      <c r="C124" s="72" t="s">
        <v>55</v>
      </c>
      <c r="D124" s="71"/>
      <c r="E124" s="71"/>
      <c r="F124" s="71"/>
    </row>
    <row r="125" spans="1:15">
      <c r="B125" s="69" t="s">
        <v>87</v>
      </c>
      <c r="C125" s="89" t="s">
        <v>88</v>
      </c>
      <c r="D125" s="73"/>
      <c r="E125" s="73"/>
      <c r="F125" s="73"/>
    </row>
    <row r="126" spans="1:15">
      <c r="C126" s="72" t="s">
        <v>55</v>
      </c>
      <c r="D126" s="71"/>
      <c r="E126" s="71"/>
      <c r="F126" s="71"/>
    </row>
    <row r="127" spans="1:15" ht="26.25">
      <c r="B127" s="69" t="s">
        <v>36</v>
      </c>
      <c r="C127" s="89" t="s">
        <v>57</v>
      </c>
      <c r="D127" s="73"/>
      <c r="E127" s="73"/>
      <c r="F127" s="73"/>
    </row>
    <row r="128" spans="1:15">
      <c r="C128" s="72" t="s">
        <v>55</v>
      </c>
      <c r="D128" s="71"/>
      <c r="E128" s="71"/>
      <c r="F128" s="71"/>
    </row>
    <row r="129" spans="2:6">
      <c r="C129" s="72"/>
      <c r="D129" s="71"/>
      <c r="E129" s="71"/>
      <c r="F129" s="71"/>
    </row>
    <row r="130" spans="2:6">
      <c r="B130" s="12" t="s">
        <v>37</v>
      </c>
      <c r="C130" s="88" t="s">
        <v>54</v>
      </c>
      <c r="D130" s="70"/>
      <c r="E130" s="71"/>
      <c r="F130" s="71"/>
    </row>
  </sheetData>
  <mergeCells count="86">
    <mergeCell ref="A114:B120"/>
    <mergeCell ref="C114:C120"/>
    <mergeCell ref="D114:D120"/>
    <mergeCell ref="O114:O120"/>
    <mergeCell ref="A104:A110"/>
    <mergeCell ref="B104:B110"/>
    <mergeCell ref="C104:C110"/>
    <mergeCell ref="D104:D110"/>
    <mergeCell ref="O104:O110"/>
    <mergeCell ref="A111:O111"/>
    <mergeCell ref="A103:F103"/>
    <mergeCell ref="A84:O84"/>
    <mergeCell ref="A85:O85"/>
    <mergeCell ref="A86:A92"/>
    <mergeCell ref="B86:B92"/>
    <mergeCell ref="C86:C92"/>
    <mergeCell ref="D86:D92"/>
    <mergeCell ref="O86:O92"/>
    <mergeCell ref="A93:O93"/>
    <mergeCell ref="A94:D100"/>
    <mergeCell ref="O94:O100"/>
    <mergeCell ref="A101:F101"/>
    <mergeCell ref="A102:F102"/>
    <mergeCell ref="A76:O76"/>
    <mergeCell ref="A77:A83"/>
    <mergeCell ref="B77:B83"/>
    <mergeCell ref="C77:C83"/>
    <mergeCell ref="D77:D83"/>
    <mergeCell ref="O77:O83"/>
    <mergeCell ref="A68:O68"/>
    <mergeCell ref="A69:A75"/>
    <mergeCell ref="B69:B75"/>
    <mergeCell ref="C69:C75"/>
    <mergeCell ref="D69:D75"/>
    <mergeCell ref="O69:O75"/>
    <mergeCell ref="A59:O59"/>
    <mergeCell ref="A60:O60"/>
    <mergeCell ref="A61:A67"/>
    <mergeCell ref="B61:B67"/>
    <mergeCell ref="C61:C67"/>
    <mergeCell ref="D61:D67"/>
    <mergeCell ref="O61:O67"/>
    <mergeCell ref="A51:O51"/>
    <mergeCell ref="A52:A58"/>
    <mergeCell ref="B52:B58"/>
    <mergeCell ref="C52:C58"/>
    <mergeCell ref="D52:D58"/>
    <mergeCell ref="O52:O58"/>
    <mergeCell ref="A43:O43"/>
    <mergeCell ref="A44:A50"/>
    <mergeCell ref="B44:B50"/>
    <mergeCell ref="C44:C50"/>
    <mergeCell ref="D44:D50"/>
    <mergeCell ref="O44:O50"/>
    <mergeCell ref="A34:O34"/>
    <mergeCell ref="A35:O35"/>
    <mergeCell ref="A36:A42"/>
    <mergeCell ref="B36:B42"/>
    <mergeCell ref="C36:C42"/>
    <mergeCell ref="D36:D42"/>
    <mergeCell ref="O36:O42"/>
    <mergeCell ref="O19:O25"/>
    <mergeCell ref="A26:O26"/>
    <mergeCell ref="A27:A33"/>
    <mergeCell ref="B27:B33"/>
    <mergeCell ref="C27:C33"/>
    <mergeCell ref="D27:D33"/>
    <mergeCell ref="O27:O33"/>
    <mergeCell ref="A16:N16"/>
    <mergeCell ref="A17:F17"/>
    <mergeCell ref="A18:N18"/>
    <mergeCell ref="A19:A25"/>
    <mergeCell ref="B19:B25"/>
    <mergeCell ref="C19:C25"/>
    <mergeCell ref="D19:D25"/>
    <mergeCell ref="B9:O10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  <mergeCell ref="O13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 2016 Отчет об исполнении</vt:lpstr>
      <vt:lpstr>Лист1</vt:lpstr>
      <vt:lpstr>'с 2016 Отчет об исполнении'!Заголовки_для_печати</vt:lpstr>
      <vt:lpstr>'с 2016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2017-02-16T11:43:25Z</cp:lastPrinted>
  <dcterms:created xsi:type="dcterms:W3CDTF">2015-02-06T09:10:50Z</dcterms:created>
  <dcterms:modified xsi:type="dcterms:W3CDTF">2017-02-16T11:45:28Z</dcterms:modified>
</cp:coreProperties>
</file>