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320" windowHeight="10170" tabRatio="464"/>
  </bookViews>
  <sheets>
    <sheet name="на 01.07.2018" sheetId="3" r:id="rId1"/>
    <sheet name="Лист1" sheetId="4" r:id="rId2"/>
    <sheet name="Лист2" sheetId="5" r:id="rId3"/>
    <sheet name="Лист3" sheetId="6" r:id="rId4"/>
  </sheets>
  <definedNames>
    <definedName name="_xlnm.Print_Titles" localSheetId="0">'на 01.07.2018'!$10:$12</definedName>
    <definedName name="_xlnm.Print_Area" localSheetId="0">'на 01.07.2018'!$A$1:$O$212</definedName>
  </definedNames>
  <calcPr calcId="145621"/>
</workbook>
</file>

<file path=xl/calcChain.xml><?xml version="1.0" encoding="utf-8"?>
<calcChain xmlns="http://schemas.openxmlformats.org/spreadsheetml/2006/main">
  <c r="N66" i="3" l="1"/>
  <c r="L66" i="3"/>
  <c r="J66" i="3"/>
  <c r="H66" i="3"/>
  <c r="G51" i="3"/>
  <c r="F51" i="3"/>
  <c r="N54" i="3"/>
  <c r="L54" i="3"/>
  <c r="J54" i="3"/>
  <c r="H54" i="3"/>
  <c r="N53" i="3"/>
  <c r="L53" i="3"/>
  <c r="J53" i="3"/>
  <c r="H53" i="3"/>
  <c r="N44" i="3"/>
  <c r="L44" i="3"/>
  <c r="J44" i="3"/>
  <c r="H44" i="3"/>
  <c r="N39" i="3"/>
  <c r="L39" i="3"/>
  <c r="J39" i="3"/>
  <c r="H39" i="3"/>
  <c r="N37" i="3"/>
  <c r="L37" i="3"/>
  <c r="J37" i="3"/>
  <c r="H37" i="3"/>
  <c r="G16" i="3"/>
  <c r="F16" i="3"/>
  <c r="N138" i="3" l="1"/>
  <c r="L138" i="3"/>
  <c r="J138" i="3"/>
  <c r="H138" i="3"/>
  <c r="I132" i="3"/>
  <c r="F122" i="3"/>
  <c r="F117" i="3"/>
  <c r="F118" i="3"/>
  <c r="F119" i="3"/>
  <c r="F120" i="3"/>
  <c r="F121" i="3"/>
  <c r="J121" i="3" s="1"/>
  <c r="I31" i="3"/>
  <c r="G31" i="3"/>
  <c r="F31" i="3"/>
  <c r="F30" i="3"/>
  <c r="F29" i="3"/>
  <c r="F28" i="3"/>
  <c r="F27" i="3"/>
  <c r="L22" i="3"/>
  <c r="M119" i="3"/>
  <c r="M118" i="3"/>
  <c r="M117" i="3"/>
  <c r="K121" i="3"/>
  <c r="L121" i="3" s="1"/>
  <c r="K119" i="3"/>
  <c r="K118" i="3"/>
  <c r="K117" i="3"/>
  <c r="I119" i="3"/>
  <c r="I118" i="3"/>
  <c r="I117" i="3"/>
  <c r="I115" i="3" s="1"/>
  <c r="G121" i="3"/>
  <c r="G119" i="3"/>
  <c r="G118" i="3"/>
  <c r="G117" i="3"/>
  <c r="M32" i="3"/>
  <c r="M31" i="3"/>
  <c r="N31" i="3" s="1"/>
  <c r="M30" i="3"/>
  <c r="M29" i="3"/>
  <c r="N29" i="3" s="1"/>
  <c r="M28" i="3"/>
  <c r="M27" i="3"/>
  <c r="N27" i="3" s="1"/>
  <c r="K32" i="3"/>
  <c r="K31" i="3"/>
  <c r="L31" i="3" s="1"/>
  <c r="K30" i="3"/>
  <c r="K29" i="3"/>
  <c r="L29" i="3" s="1"/>
  <c r="K28" i="3"/>
  <c r="K27" i="3"/>
  <c r="L27" i="3" s="1"/>
  <c r="I32" i="3"/>
  <c r="I30" i="3"/>
  <c r="I29" i="3"/>
  <c r="J29" i="3" s="1"/>
  <c r="G32" i="3"/>
  <c r="H32" i="3" s="1"/>
  <c r="G30" i="3"/>
  <c r="G29" i="3"/>
  <c r="H29" i="3" s="1"/>
  <c r="G28" i="3"/>
  <c r="G27" i="3"/>
  <c r="H27" i="3" s="1"/>
  <c r="M132" i="3"/>
  <c r="K132" i="3"/>
  <c r="G132" i="3"/>
  <c r="F132" i="3"/>
  <c r="M78" i="3"/>
  <c r="M201" i="3" s="1"/>
  <c r="M77" i="3"/>
  <c r="M76" i="3"/>
  <c r="M75" i="3"/>
  <c r="M74" i="3"/>
  <c r="M73" i="3"/>
  <c r="K78" i="3"/>
  <c r="K77" i="3"/>
  <c r="K76" i="3"/>
  <c r="K199" i="3" s="1"/>
  <c r="K75" i="3"/>
  <c r="K198" i="3" s="1"/>
  <c r="K74" i="3"/>
  <c r="K73" i="3"/>
  <c r="K196" i="3" s="1"/>
  <c r="I78" i="3"/>
  <c r="I201" i="3" s="1"/>
  <c r="I77" i="3"/>
  <c r="I76" i="3"/>
  <c r="I75" i="3"/>
  <c r="I198" i="3" s="1"/>
  <c r="I74" i="3"/>
  <c r="I73" i="3"/>
  <c r="G78" i="3"/>
  <c r="G77" i="3"/>
  <c r="G200" i="3" s="1"/>
  <c r="G76" i="3"/>
  <c r="G199" i="3" s="1"/>
  <c r="G75" i="3"/>
  <c r="G198" i="3" s="1"/>
  <c r="G74" i="3"/>
  <c r="G197" i="3" s="1"/>
  <c r="G73" i="3"/>
  <c r="G196" i="3" s="1"/>
  <c r="F78" i="3"/>
  <c r="F77" i="3"/>
  <c r="F76" i="3"/>
  <c r="F75" i="3"/>
  <c r="F74" i="3"/>
  <c r="M71" i="3"/>
  <c r="I71" i="3"/>
  <c r="M60" i="3"/>
  <c r="K60" i="3"/>
  <c r="I60" i="3"/>
  <c r="G60" i="3"/>
  <c r="F60" i="3"/>
  <c r="M51" i="3"/>
  <c r="N51" i="3" s="1"/>
  <c r="K51" i="3"/>
  <c r="L51" i="3" s="1"/>
  <c r="I51" i="3"/>
  <c r="J51" i="3" s="1"/>
  <c r="H51" i="3"/>
  <c r="M42" i="3"/>
  <c r="K42" i="3"/>
  <c r="I42" i="3"/>
  <c r="G42" i="3"/>
  <c r="F42" i="3"/>
  <c r="M33" i="3"/>
  <c r="K33" i="3"/>
  <c r="I33" i="3"/>
  <c r="G33" i="3"/>
  <c r="F33" i="3"/>
  <c r="F25" i="3" s="1"/>
  <c r="J25" i="3" s="1"/>
  <c r="K25" i="3"/>
  <c r="L25" i="3" s="1"/>
  <c r="M16" i="3"/>
  <c r="N16" i="3" s="1"/>
  <c r="K16" i="3"/>
  <c r="L16" i="3" s="1"/>
  <c r="H16" i="3"/>
  <c r="F32" i="3"/>
  <c r="F201" i="3" s="1"/>
  <c r="F106" i="3"/>
  <c r="F170" i="3"/>
  <c r="F171" i="3"/>
  <c r="F169" i="3"/>
  <c r="F173" i="3"/>
  <c r="F153" i="3"/>
  <c r="F154" i="3"/>
  <c r="F150" i="3" s="1"/>
  <c r="F152" i="3"/>
  <c r="F156" i="3"/>
  <c r="F101" i="3"/>
  <c r="F103" i="3"/>
  <c r="F99" i="3"/>
  <c r="F73" i="3"/>
  <c r="F71" i="3" s="1"/>
  <c r="M185" i="3"/>
  <c r="K185" i="3"/>
  <c r="I185" i="3"/>
  <c r="G185" i="3"/>
  <c r="F185" i="3"/>
  <c r="M176" i="3"/>
  <c r="K176" i="3"/>
  <c r="I176" i="3"/>
  <c r="G176" i="3"/>
  <c r="F176" i="3"/>
  <c r="M158" i="3"/>
  <c r="M167" i="3"/>
  <c r="K167" i="3"/>
  <c r="I167" i="3"/>
  <c r="G167" i="3"/>
  <c r="F167" i="3"/>
  <c r="M150" i="3"/>
  <c r="K150" i="3"/>
  <c r="I150" i="3"/>
  <c r="G150" i="3"/>
  <c r="K158" i="3"/>
  <c r="I158" i="3"/>
  <c r="G158" i="3"/>
  <c r="F158" i="3"/>
  <c r="M141" i="3"/>
  <c r="K141" i="3"/>
  <c r="I141" i="3"/>
  <c r="G141" i="3"/>
  <c r="F141" i="3"/>
  <c r="M129" i="3"/>
  <c r="M121" i="3" s="1"/>
  <c r="K123" i="3"/>
  <c r="I123" i="3"/>
  <c r="G123" i="3"/>
  <c r="F123" i="3"/>
  <c r="M79" i="3"/>
  <c r="K79" i="3"/>
  <c r="I79" i="3"/>
  <c r="G79" i="3"/>
  <c r="F79" i="3"/>
  <c r="M106" i="3"/>
  <c r="K115" i="3"/>
  <c r="G115" i="3"/>
  <c r="I106" i="3"/>
  <c r="G106" i="3"/>
  <c r="K97" i="3"/>
  <c r="I97" i="3"/>
  <c r="G97" i="3"/>
  <c r="F97" i="3"/>
  <c r="M88" i="3"/>
  <c r="K88" i="3"/>
  <c r="I88" i="3"/>
  <c r="G88" i="3"/>
  <c r="F88" i="3"/>
  <c r="I16" i="3"/>
  <c r="J16" i="3" s="1"/>
  <c r="M97" i="3"/>
  <c r="M123" i="3"/>
  <c r="M115" i="3" l="1"/>
  <c r="G25" i="3"/>
  <c r="H25" i="3" s="1"/>
  <c r="M25" i="3"/>
  <c r="N25" i="3" s="1"/>
  <c r="G71" i="3"/>
  <c r="K71" i="3"/>
  <c r="G201" i="3"/>
  <c r="I199" i="3"/>
  <c r="K197" i="3"/>
  <c r="H28" i="3"/>
  <c r="L28" i="3"/>
  <c r="N28" i="3"/>
  <c r="H121" i="3"/>
  <c r="H31" i="3"/>
  <c r="H33" i="3"/>
  <c r="I194" i="3"/>
  <c r="H60" i="3"/>
  <c r="L60" i="3"/>
  <c r="H132" i="3"/>
  <c r="J60" i="3"/>
  <c r="N60" i="3"/>
  <c r="G194" i="3"/>
  <c r="J33" i="3"/>
  <c r="N33" i="3"/>
  <c r="H42" i="3"/>
  <c r="L42" i="3"/>
  <c r="N132" i="3"/>
  <c r="F196" i="3"/>
  <c r="J27" i="3"/>
  <c r="F198" i="3"/>
  <c r="H198" i="3" s="1"/>
  <c r="F200" i="3"/>
  <c r="J31" i="3"/>
  <c r="L33" i="3"/>
  <c r="J42" i="3"/>
  <c r="N42" i="3"/>
  <c r="L132" i="3"/>
  <c r="F197" i="3"/>
  <c r="J197" i="3" s="1"/>
  <c r="J28" i="3"/>
  <c r="F199" i="3"/>
  <c r="J22" i="3"/>
  <c r="N22" i="3"/>
  <c r="F115" i="3"/>
  <c r="H115" i="3" s="1"/>
  <c r="H22" i="3"/>
  <c r="N121" i="3"/>
  <c r="J132" i="3"/>
  <c r="M196" i="3"/>
  <c r="M198" i="3"/>
  <c r="N198" i="3" s="1"/>
  <c r="K201" i="3"/>
  <c r="K194" i="3" s="1"/>
  <c r="M197" i="3"/>
  <c r="N197" i="3" s="1"/>
  <c r="M199" i="3"/>
  <c r="N200" i="3" l="1"/>
  <c r="J200" i="3"/>
  <c r="L200" i="3"/>
  <c r="J198" i="3"/>
  <c r="H200" i="3"/>
  <c r="L197" i="3"/>
  <c r="L198" i="3"/>
  <c r="H197" i="3"/>
  <c r="L115" i="3"/>
  <c r="F194" i="3"/>
  <c r="M194" i="3"/>
  <c r="J115" i="3"/>
  <c r="N115" i="3"/>
  <c r="L194" i="3"/>
  <c r="J196" i="3"/>
  <c r="N196" i="3"/>
  <c r="L196" i="3"/>
  <c r="H196" i="3"/>
  <c r="J194" i="3" l="1"/>
  <c r="N194" i="3"/>
  <c r="H194" i="3"/>
</calcChain>
</file>

<file path=xl/comments1.xml><?xml version="1.0" encoding="utf-8"?>
<comments xmlns="http://schemas.openxmlformats.org/spreadsheetml/2006/main">
  <authors>
    <author>USER</author>
  </authors>
  <commentList>
    <comment ref="A11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Калантарян А.А. (маг Артамобиль)</t>
        </r>
      </text>
    </comment>
  </commentList>
</comments>
</file>

<file path=xl/sharedStrings.xml><?xml version="1.0" encoding="utf-8"?>
<sst xmlns="http://schemas.openxmlformats.org/spreadsheetml/2006/main" count="321" uniqueCount="106">
  <si>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</si>
  <si>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</si>
  <si>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</si>
  <si>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</si>
  <si>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</si>
  <si>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</si>
  <si>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</si>
  <si>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</si>
  <si>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</si>
  <si>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1.1.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</si>
  <si>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</si>
  <si>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</si>
  <si>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</si>
  <si>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</si>
  <si>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</si>
  <si>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</si>
  <si>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</si>
  <si>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ВСЕГО по программе</t>
  </si>
  <si>
    <t>Всего по программе:</t>
  </si>
  <si>
    <t xml:space="preserve">Руководитель программы: </t>
  </si>
  <si>
    <t>Должностное лицо  ответственное за составление формы:</t>
  </si>
  <si>
    <t>Телефон:</t>
  </si>
  <si>
    <t xml:space="preserve">(должность)                                              (Ф.И.О.)                                                                             (подпись) </t>
  </si>
  <si>
    <t xml:space="preserve">   (отчетный период)</t>
  </si>
  <si>
    <t>январь-декабрь</t>
  </si>
  <si>
    <t xml:space="preserve">Согласовано: </t>
  </si>
  <si>
    <t>"Развитие муниципальной службы в городском поселении Новоаганск на 2017-2020 годы"</t>
  </si>
  <si>
    <t>Ответственный исполнитель:         отдел правового и кодрового обеспечения администрации городского поселения Новоаганск</t>
  </si>
  <si>
    <t>Анализ сложившейся правовой базы в сфере муниципальной службы в администрации поселения</t>
  </si>
  <si>
    <t>Формирование предложений по совершенствованию   правовой базы в сфере муниципальной службы в администрации поселения</t>
  </si>
  <si>
    <t>Организация методического обеспечения в сфере муниципальной службы администрации поселения</t>
  </si>
  <si>
    <t>Организация проведения подготовки, переподготовки и повышения квалификации муниципальных служащих администрации поселения</t>
  </si>
  <si>
    <t>Организация проведения семинаров для муниципальных служащих администрации поселения</t>
  </si>
  <si>
    <t>январь -декабрь</t>
  </si>
  <si>
    <t>8(34668) 51-033</t>
  </si>
  <si>
    <t>Начальник отдела финансов             Черных Татьяна Тимофеевна</t>
  </si>
  <si>
    <t>Начальник отдела правового и кадрового обеспечения</t>
  </si>
  <si>
    <t xml:space="preserve">               Ханенко Ирина Геннадьевна</t>
  </si>
  <si>
    <r>
      <t xml:space="preserve">Реквизиты нормативного правового акта, которым  утверждена программа: </t>
    </r>
    <r>
      <rPr>
        <u/>
        <sz val="9"/>
        <rFont val="Times New Roman"/>
        <family val="1"/>
        <charset val="204"/>
      </rPr>
      <t xml:space="preserve">Постановление администрации городского поселения Новоаганск от 10.04.2017 № 124 «Об утверждении </t>
    </r>
  </si>
  <si>
    <t>Цель: Развитие и совершенствование профессиональной, конкурентоспособной, открытой муниципальной службы, ориентированной на приоритеты развития муниципального образования, с учетом интересов населения.</t>
  </si>
  <si>
    <t>Задача 1. Создание условий реализации полномочий органов местного самоуправления городского поселения Новоаганск.</t>
  </si>
  <si>
    <t>Подпрограмма 1: Реализация полномочий органов местного самоуправления городского поселения Новоаганск.</t>
  </si>
  <si>
    <t>Исполнено на 01.04.2018</t>
  </si>
  <si>
    <t>Исполнено на 01.07.2018</t>
  </si>
  <si>
    <t>Исполнено на  01.10.2018</t>
  </si>
  <si>
    <t xml:space="preserve">Исполнено за 2018 год </t>
  </si>
  <si>
    <t>Объемы финансирования всего на 2018 год, тыс. руб.</t>
  </si>
  <si>
    <t xml:space="preserve">Обеспечение реализации полномочий Совета депутатов городского поселения Новоаганск
</t>
  </si>
  <si>
    <t>1.2</t>
  </si>
  <si>
    <t>Обеспечение реализации полномочий администрации городского поселения Новоаганск</t>
  </si>
  <si>
    <t>1.2.1</t>
  </si>
  <si>
    <t>Обеспечение текущей деятельности администрации поселения</t>
  </si>
  <si>
    <t>1.2.2</t>
  </si>
  <si>
    <t>Осуществление первичного воинского учета на территории, где отсутствуют военные комиссариаты</t>
  </si>
  <si>
    <t>в том числе безвозмездные поступления физических и юридических лиц</t>
  </si>
  <si>
    <t>иные внебюджетные источники</t>
  </si>
  <si>
    <t>1.2.3</t>
  </si>
  <si>
    <t>1.2.4</t>
  </si>
  <si>
    <t>Осуществление полномочий по государственной регистрации актов гражданского состояния</t>
  </si>
  <si>
    <t xml:space="preserve">
Обеспечение проведения выборов и референдумов муниципального образования;
</t>
  </si>
  <si>
    <t>Задача 2: Обеспечение условий в развитии муниципальной службы в городском поселении Новоаганск</t>
  </si>
  <si>
    <t>Подпрограмма 2:  Развитие муниципальной службы в городском поселении Новоаганск</t>
  </si>
  <si>
    <t>Создание условий для оптимального организационно-правового, методологического обеспечения муниципальной службы в поселении</t>
  </si>
  <si>
    <t>2.1</t>
  </si>
  <si>
    <t>2.1.1</t>
  </si>
  <si>
    <t>2.1.2</t>
  </si>
  <si>
    <t>2.2</t>
  </si>
  <si>
    <t>2.2.1</t>
  </si>
  <si>
    <t>Формирование кадрового состава муниципальной службы, системы подготовки, профессиональной переподготовки и повышения квалификации кадров для муниципальной службы и профессионального развития муниципальных служащих с включением в программы обучения антикоррупционной составляющей и вопросов по повышению правовой культуры муниципальных служащих</t>
  </si>
  <si>
    <t>2.3</t>
  </si>
  <si>
    <t>2.3.1</t>
  </si>
  <si>
    <t xml:space="preserve">Определение   потребности в    подготовке,   переподготовке и повышении  квалификации   муниципальных    служащих администрации    поселения    </t>
  </si>
  <si>
    <t>2.3.2</t>
  </si>
  <si>
    <t>2.3.3</t>
  </si>
  <si>
    <t>2.4</t>
  </si>
  <si>
    <t>Формирование современных условий для обеспечения развития муниципальной службы</t>
  </si>
  <si>
    <t xml:space="preserve">Формирование     
кадрового резерва для замещения должностей муниципальной службы в администрации поселения и организация работы с ним     
</t>
  </si>
  <si>
    <t>2.4.1</t>
  </si>
  <si>
    <t>Развитие механизма предупреждения коррупции, выявление и разрешение конфликта интересов на муниципальной службе в поселении</t>
  </si>
  <si>
    <t>2.5</t>
  </si>
  <si>
    <t>2.5.1</t>
  </si>
  <si>
    <t>Организация проведения проверки соблюдения требований к служебному поведению и урегулированию конфликта интересов</t>
  </si>
  <si>
    <t>Проведение анализа деятельности комиссий по урегулированию конфликта  интересов в органах местного самоуправления поселения</t>
  </si>
  <si>
    <t>2.5.2</t>
  </si>
  <si>
    <t xml:space="preserve">Разработка муниципальных правовых актов поселения в сфере муниципальной службы, соответствующих законодательству Российской Федерации и Ханты-Мансийского автономного округа – Югры
</t>
  </si>
  <si>
    <t>Начальник отдела экономики             Мальцева Лариса Геннадьевна</t>
  </si>
  <si>
    <t>За отчетный период  было разработано и принято 3 постановления , 11 распоряжений в сфере муниципальной службы в соответствии с действующим законодательством.</t>
  </si>
  <si>
    <t>За отчетный период было проведено 1 заседание комиссии  по соблюдения требований к служебному поведению и урегулированию конфликта интересов.   Заседание проводилось по поступившему заявлению  от заместителя главы гп. Новоаганск.</t>
  </si>
  <si>
    <t>на 30 июня  2018 года</t>
  </si>
  <si>
    <t>Начальник ОПиКО Ханенко Ирина Геннадьевна</t>
  </si>
  <si>
    <t>муниципальной программы «Развитие муниципальной службы в городском поселении Новоаганск на 2017-2020 годы» (в редакции постановления от 13.06.2018 № 232)</t>
  </si>
  <si>
    <t>За отчетный период было проведено повышение фонда оплаты труда  работникам в соответствии с Федеральным законом от 07.03.2018 № 41-ФЗ "О внесении изменения  встатью 1 Федерального закона "О минимальном размере оплаты труда".</t>
  </si>
  <si>
    <t>За отчетный период было проведено повышение фонда оплаты труда  работникам в соответствии с Федеральным законом от 07.03.2018 № 41-ФЗ "О внесении изменения  встатью 1 Федерального закона "О минимальном размере оплаты труда". Оплата текущих расходов на содержание сайта городского поселения Новоаганск, а такжетекущих расходов на обеспечение функций администрации.</t>
  </si>
  <si>
    <t>Финансирование не требуется</t>
  </si>
  <si>
    <t xml:space="preserve">Реализация мероприятия в III квартале 2018 года </t>
  </si>
  <si>
    <t xml:space="preserve">За отчетный период  специалистом отдела организации деятельности  зарегистрированно  131  акт,  с учётом выдачи повторных справок. </t>
  </si>
  <si>
    <t>В целях предупреждения коррупции , в течении года проводятся консультации по  разъяснению  действующего законодательства (и изменений) для муниципальных служащих. Ведется маниторинг действующего законодательства.</t>
  </si>
  <si>
    <t>За отчетный период муниципальные служащие на семинары не направлялись .</t>
  </si>
  <si>
    <t>Оплата труда инспектора по военно учетной работе.</t>
  </si>
  <si>
    <t>Отделом правового и кадрового обеспечения проводится антикоррупционная экспертиза НПА администрации поселения. Проводятся консультации по разъяснению действующего законодательства (внесение изменений) для муниципальных служащих. Ведется анализ системы "КОДЕКС" для своевременного приведения действующих НПА в соответствии с действующим законодательством.</t>
  </si>
  <si>
    <t xml:space="preserve">Регулярно ведется маниторинг системы "КОДЕКС" для своевременного внесения изменений в действующие НПА в соответствии с действующим законодательством. На 30.06.2018 администрацией гп. Новоаганск  принято 256 постановлений  и 158 распоряжений, из низ 85 НПА.  </t>
  </si>
  <si>
    <t xml:space="preserve">На 2018 год запланированно направить  на  курсы повышения квалификации 6 муниципальных служащих. За отчетный период прошли обучение 3 муниципальных служащих. Дополнительно включено на прохождение курсов повышения квалификации 2 специалиста . </t>
  </si>
  <si>
    <t>Комиссия по урегулированию конфликта интересов действует в соответствии с постановлением администрации гп. Норвоаганск от 06.03.2018 №94 "Об утверждении Положения о комиссии по соблюдению требований к служебному поведению муниципальных служащих и урегулированию конфликта интересов в администрации городского поселения Новоаганск</t>
  </si>
  <si>
    <t>За отчетный период 3 муниципальных служущих прошли обучение на курсах повышение кваллификации :  начальник отдела экономики прошел обучение по программе «О контрактной системе в сфере закупок товаров, работ, услуг для обеспечения государственных и муниципальных нужд», заместитель главы гп. Новоаганск по программе "продиводействие коррупции", начальник службы ГО ЧС и ПБ по программе "профилактика терроризма"</t>
  </si>
  <si>
    <t>По состоянию на 01.07.2018 кадровый резерв для замещения должностей муниципальной службы не обновлялся. Инспектором по кадрам  ОПиКО ведется работа по формированию  кадрового резерва и анализ претендентов на должность муниципальной службы, состоящих в кадровом резерве.</t>
  </si>
  <si>
    <t xml:space="preserve">Предложения по совершенствованию правовой базы св сфере муниципальной службы от муниципальных служащих не поступали.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</si>
</sst>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#,##0.000"/>
  </numFmts>
  <fonts count="23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10"/>
      <name val="Times New Roman"/>
      <family val="1"/>
      <charset val="204"/>
    </font>
    <font>
      <sz val="1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43" fontId="3" fillId="0" borderId="0" applyFont="0" applyFill="0" applyBorder="0" applyAlignment="0" applyProtection="0"/>
  </cellStyleXfs>
  <cellXfs count="24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NumberFormat="1" applyFont="1" applyFill="1" applyBorder="1" applyAlignment="1" applyProtection="1">
      <alignment horizontal="left" vertical="top" wrapText="1"/>
      <protection locked="0"/>
    </xf>
    <xf numFmtId="11" fontId="5" fillId="2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13" fillId="0" borderId="0" xfId="0" applyFont="1" applyAlignment="1"/>
    <xf numFmtId="0" fontId="12" fillId="0" borderId="0" xfId="0" applyFont="1" applyAlignment="1"/>
    <xf numFmtId="0" fontId="1" fillId="0" borderId="0" xfId="0" applyFont="1" applyAlignment="1">
      <alignment vertical="center"/>
    </xf>
    <xf numFmtId="0" fontId="1" fillId="0" borderId="1" xfId="0" applyFont="1" applyBorder="1" applyAlignment="1"/>
    <xf numFmtId="0" fontId="1" fillId="0" borderId="1" xfId="0" applyFont="1" applyBorder="1"/>
    <xf numFmtId="0" fontId="8" fillId="0" borderId="1" xfId="0" applyFont="1" applyBorder="1"/>
    <xf numFmtId="0" fontId="1" fillId="0" borderId="0" xfId="0" applyFont="1" applyBorder="1" applyAlignment="1"/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4" fontId="11" fillId="0" borderId="3" xfId="0" applyNumberFormat="1" applyFont="1" applyFill="1" applyBorder="1" applyAlignment="1" applyProtection="1">
      <alignment vertical="center" wrapText="1"/>
      <protection locked="0"/>
    </xf>
    <xf numFmtId="165" fontId="11" fillId="0" borderId="2" xfId="2" applyNumberFormat="1" applyFont="1" applyFill="1" applyBorder="1" applyAlignment="1" applyProtection="1">
      <alignment vertical="center" wrapText="1"/>
      <protection locked="0"/>
    </xf>
    <xf numFmtId="4" fontId="11" fillId="0" borderId="4" xfId="0" applyNumberFormat="1" applyFont="1" applyFill="1" applyBorder="1" applyAlignment="1" applyProtection="1">
      <alignment vertical="center" wrapText="1"/>
      <protection locked="0"/>
    </xf>
    <xf numFmtId="164" fontId="11" fillId="0" borderId="2" xfId="2" applyNumberFormat="1" applyFont="1" applyFill="1" applyBorder="1" applyAlignment="1" applyProtection="1">
      <alignment vertical="center" wrapText="1"/>
      <protection locked="0"/>
    </xf>
    <xf numFmtId="4" fontId="11" fillId="0" borderId="5" xfId="0" applyNumberFormat="1" applyFont="1" applyFill="1" applyBorder="1" applyAlignment="1" applyProtection="1">
      <alignment vertical="center" wrapText="1"/>
      <protection locked="0"/>
    </xf>
    <xf numFmtId="4" fontId="11" fillId="0" borderId="2" xfId="0" applyNumberFormat="1" applyFont="1" applyFill="1" applyBorder="1" applyAlignment="1" applyProtection="1">
      <alignment vertical="center" wrapText="1"/>
      <protection locked="0"/>
    </xf>
    <xf numFmtId="4" fontId="11" fillId="0" borderId="2" xfId="2" applyNumberFormat="1" applyFont="1" applyFill="1" applyBorder="1" applyAlignment="1" applyProtection="1">
      <alignment vertical="center" wrapText="1"/>
      <protection locked="0"/>
    </xf>
    <xf numFmtId="4" fontId="9" fillId="0" borderId="4" xfId="0" applyNumberFormat="1" applyFont="1" applyFill="1" applyBorder="1" applyAlignment="1" applyProtection="1">
      <alignment vertical="center" wrapText="1"/>
      <protection locked="0"/>
    </xf>
    <xf numFmtId="4" fontId="9" fillId="0" borderId="5" xfId="0" applyNumberFormat="1" applyFont="1" applyFill="1" applyBorder="1" applyAlignment="1" applyProtection="1">
      <alignment vertical="center" wrapText="1"/>
      <protection locked="0"/>
    </xf>
    <xf numFmtId="4" fontId="9" fillId="0" borderId="2" xfId="0" applyNumberFormat="1" applyFont="1" applyFill="1" applyBorder="1" applyAlignment="1" applyProtection="1">
      <alignment vertical="center" wrapText="1"/>
      <protection locked="0"/>
    </xf>
    <xf numFmtId="4" fontId="11" fillId="2" borderId="2" xfId="0" applyNumberFormat="1" applyFont="1" applyFill="1" applyBorder="1" applyAlignment="1" applyProtection="1">
      <alignment vertical="center" wrapText="1"/>
      <protection locked="0"/>
    </xf>
    <xf numFmtId="4" fontId="9" fillId="2" borderId="2" xfId="0" applyNumberFormat="1" applyFont="1" applyFill="1" applyBorder="1" applyAlignment="1" applyProtection="1">
      <alignment vertical="center" wrapText="1"/>
      <protection locked="0"/>
    </xf>
    <xf numFmtId="4" fontId="9" fillId="2" borderId="3" xfId="0" applyNumberFormat="1" applyFont="1" applyFill="1" applyBorder="1" applyAlignment="1" applyProtection="1">
      <alignment vertical="center" wrapText="1"/>
      <protection locked="0"/>
    </xf>
    <xf numFmtId="4" fontId="9" fillId="2" borderId="6" xfId="0" applyNumberFormat="1" applyFont="1" applyFill="1" applyBorder="1" applyAlignment="1" applyProtection="1">
      <alignment vertical="center" wrapText="1"/>
      <protection locked="0"/>
    </xf>
    <xf numFmtId="4" fontId="9" fillId="2" borderId="7" xfId="0" applyNumberFormat="1" applyFont="1" applyFill="1" applyBorder="1" applyAlignment="1" applyProtection="1">
      <alignment vertical="center" wrapText="1"/>
      <protection locked="0"/>
    </xf>
    <xf numFmtId="3" fontId="11" fillId="2" borderId="8" xfId="2" applyNumberFormat="1" applyFont="1" applyFill="1" applyBorder="1" applyAlignment="1" applyProtection="1">
      <alignment vertical="center" wrapText="1"/>
      <protection locked="0"/>
    </xf>
    <xf numFmtId="4" fontId="9" fillId="0" borderId="3" xfId="0" applyNumberFormat="1" applyFont="1" applyFill="1" applyBorder="1" applyAlignment="1" applyProtection="1">
      <alignment vertical="center" wrapText="1"/>
      <protection locked="0"/>
    </xf>
    <xf numFmtId="4" fontId="9" fillId="0" borderId="6" xfId="0" applyNumberFormat="1" applyFont="1" applyFill="1" applyBorder="1" applyAlignment="1" applyProtection="1">
      <alignment vertical="center" wrapText="1"/>
      <protection locked="0"/>
    </xf>
    <xf numFmtId="4" fontId="9" fillId="0" borderId="7" xfId="0" applyNumberFormat="1" applyFont="1" applyFill="1" applyBorder="1" applyAlignment="1" applyProtection="1">
      <alignment vertical="center" wrapText="1"/>
      <protection locked="0"/>
    </xf>
    <xf numFmtId="164" fontId="11" fillId="0" borderId="8" xfId="2" applyNumberFormat="1" applyFont="1" applyFill="1" applyBorder="1" applyAlignment="1" applyProtection="1">
      <alignment vertical="center" wrapText="1"/>
      <protection locked="0"/>
    </xf>
    <xf numFmtId="4" fontId="10" fillId="0" borderId="2" xfId="0" applyNumberFormat="1" applyFont="1" applyFill="1" applyBorder="1" applyAlignment="1" applyProtection="1">
      <alignment vertical="center"/>
      <protection locked="0"/>
    </xf>
    <xf numFmtId="164" fontId="10" fillId="0" borderId="2" xfId="2" applyNumberFormat="1" applyFont="1" applyFill="1" applyBorder="1" applyAlignment="1" applyProtection="1">
      <alignment vertical="center"/>
      <protection locked="0"/>
    </xf>
    <xf numFmtId="4" fontId="1" fillId="0" borderId="2" xfId="0" applyNumberFormat="1" applyFont="1" applyFill="1" applyBorder="1" applyAlignment="1" applyProtection="1">
      <alignment vertical="center"/>
      <protection locked="0"/>
    </xf>
    <xf numFmtId="4" fontId="1" fillId="0" borderId="3" xfId="0" applyNumberFormat="1" applyFont="1" applyFill="1" applyBorder="1" applyAlignment="1" applyProtection="1">
      <alignment vertical="center"/>
      <protection locked="0"/>
    </xf>
    <xf numFmtId="4" fontId="1" fillId="0" borderId="6" xfId="0" applyNumberFormat="1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165" fontId="11" fillId="0" borderId="0" xfId="2" applyNumberFormat="1" applyFont="1" applyFill="1" applyBorder="1" applyAlignment="1" applyProtection="1">
      <alignment vertical="center" wrapText="1"/>
      <protection locked="0"/>
    </xf>
    <xf numFmtId="3" fontId="11" fillId="2" borderId="0" xfId="2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justify" vertical="top" wrapText="1"/>
      <protection locked="0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left"/>
    </xf>
    <xf numFmtId="0" fontId="16" fillId="0" borderId="1" xfId="0" applyFont="1" applyBorder="1" applyAlignment="1"/>
    <xf numFmtId="0" fontId="16" fillId="0" borderId="0" xfId="0" applyFont="1"/>
    <xf numFmtId="0" fontId="1" fillId="0" borderId="0" xfId="0" applyFont="1" applyAlignment="1">
      <alignment wrapText="1"/>
    </xf>
    <xf numFmtId="0" fontId="16" fillId="0" borderId="1" xfId="0" applyFont="1" applyBorder="1"/>
    <xf numFmtId="49" fontId="11" fillId="0" borderId="6" xfId="0" applyNumberFormat="1" applyFont="1" applyFill="1" applyBorder="1" applyAlignment="1" applyProtection="1">
      <alignment horizontal="left" vertical="top" wrapText="1"/>
      <protection locked="0"/>
    </xf>
    <xf numFmtId="4" fontId="9" fillId="0" borderId="10" xfId="0" applyNumberFormat="1" applyFont="1" applyFill="1" applyBorder="1" applyAlignment="1" applyProtection="1">
      <alignment vertical="center" wrapText="1"/>
      <protection locked="0"/>
    </xf>
    <xf numFmtId="4" fontId="9" fillId="0" borderId="11" xfId="0" applyNumberFormat="1" applyFont="1" applyFill="1" applyBorder="1" applyAlignment="1" applyProtection="1">
      <alignment vertical="center" wrapText="1"/>
      <protection locked="0"/>
    </xf>
    <xf numFmtId="4" fontId="1" fillId="0" borderId="7" xfId="0" applyNumberFormat="1" applyFont="1" applyFill="1" applyBorder="1" applyAlignment="1" applyProtection="1">
      <alignment vertical="center" wrapText="1"/>
      <protection locked="0"/>
    </xf>
    <xf numFmtId="4" fontId="1" fillId="0" borderId="3" xfId="0" applyNumberFormat="1" applyFont="1" applyFill="1" applyBorder="1" applyAlignment="1" applyProtection="1">
      <alignment vertical="center" wrapText="1"/>
      <protection locked="0"/>
    </xf>
    <xf numFmtId="4" fontId="1" fillId="0" borderId="6" xfId="0" applyNumberFormat="1" applyFont="1" applyFill="1" applyBorder="1" applyAlignment="1" applyProtection="1">
      <alignment vertical="center" wrapText="1"/>
      <protection locked="0"/>
    </xf>
    <xf numFmtId="4" fontId="1" fillId="0" borderId="11" xfId="0" applyNumberFormat="1" applyFont="1" applyFill="1" applyBorder="1" applyAlignment="1" applyProtection="1">
      <alignment vertical="center" wrapText="1"/>
      <protection locked="0"/>
    </xf>
    <xf numFmtId="165" fontId="9" fillId="0" borderId="2" xfId="2" applyNumberFormat="1" applyFont="1" applyFill="1" applyBorder="1" applyAlignment="1" applyProtection="1">
      <alignment vertical="center" wrapText="1"/>
      <protection locked="0"/>
    </xf>
    <xf numFmtId="164" fontId="9" fillId="0" borderId="2" xfId="2" applyNumberFormat="1" applyFont="1" applyFill="1" applyBorder="1" applyAlignment="1" applyProtection="1">
      <alignment vertical="center" wrapText="1"/>
      <protection locked="0"/>
    </xf>
    <xf numFmtId="4" fontId="9" fillId="0" borderId="2" xfId="2" applyNumberFormat="1" applyFont="1" applyFill="1" applyBorder="1" applyAlignment="1" applyProtection="1">
      <alignment vertical="center" wrapText="1"/>
      <protection locked="0"/>
    </xf>
    <xf numFmtId="4" fontId="1" fillId="0" borderId="2" xfId="0" applyNumberFormat="1" applyFont="1" applyFill="1" applyBorder="1" applyAlignment="1" applyProtection="1">
      <alignment vertical="center" wrapText="1"/>
      <protection locked="0"/>
    </xf>
    <xf numFmtId="164" fontId="9" fillId="0" borderId="8" xfId="2" applyNumberFormat="1" applyFont="1" applyFill="1" applyBorder="1" applyAlignment="1" applyProtection="1">
      <alignment vertical="center" wrapText="1"/>
      <protection locked="0"/>
    </xf>
    <xf numFmtId="3" fontId="9" fillId="2" borderId="8" xfId="2" applyNumberFormat="1" applyFont="1" applyFill="1" applyBorder="1" applyAlignment="1" applyProtection="1">
      <alignment vertical="center" wrapText="1"/>
      <protection locked="0"/>
    </xf>
    <xf numFmtId="4" fontId="11" fillId="0" borderId="10" xfId="0" applyNumberFormat="1" applyFont="1" applyFill="1" applyBorder="1" applyAlignment="1" applyProtection="1">
      <alignment vertical="center" wrapText="1"/>
      <protection locked="0"/>
    </xf>
    <xf numFmtId="4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2" xfId="2" applyNumberFormat="1" applyFont="1" applyFill="1" applyBorder="1" applyAlignment="1" applyProtection="1">
      <alignment vertical="center"/>
      <protection locked="0"/>
    </xf>
    <xf numFmtId="164" fontId="9" fillId="2" borderId="2" xfId="2" applyNumberFormat="1" applyFont="1" applyFill="1" applyBorder="1" applyAlignment="1" applyProtection="1">
      <alignment vertical="center" wrapText="1"/>
      <protection locked="0"/>
    </xf>
    <xf numFmtId="164" fontId="11" fillId="2" borderId="2" xfId="2" applyNumberFormat="1" applyFont="1" applyFill="1" applyBorder="1" applyAlignment="1" applyProtection="1">
      <alignment vertical="center" wrapText="1"/>
      <protection locked="0"/>
    </xf>
    <xf numFmtId="164" fontId="11" fillId="2" borderId="8" xfId="2" applyNumberFormat="1" applyFont="1" applyFill="1" applyBorder="1" applyAlignment="1" applyProtection="1">
      <alignment vertical="center" wrapText="1"/>
      <protection locked="0"/>
    </xf>
    <xf numFmtId="164" fontId="11" fillId="0" borderId="5" xfId="2" applyNumberFormat="1" applyFont="1" applyFill="1" applyBorder="1" applyAlignment="1" applyProtection="1">
      <alignment vertical="center" wrapText="1"/>
      <protection locked="0"/>
    </xf>
    <xf numFmtId="0" fontId="0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 applyBorder="1" applyAlignment="1"/>
    <xf numFmtId="0" fontId="9" fillId="0" borderId="2" xfId="0" applyFont="1" applyFill="1" applyBorder="1" applyAlignment="1" applyProtection="1">
      <alignment vertical="center" wrapText="1"/>
      <protection locked="0"/>
    </xf>
    <xf numFmtId="164" fontId="0" fillId="0" borderId="0" xfId="0" applyNumberFormat="1"/>
    <xf numFmtId="2" fontId="9" fillId="0" borderId="3" xfId="0" applyNumberFormat="1" applyFont="1" applyFill="1" applyBorder="1" applyAlignment="1" applyProtection="1">
      <alignment vertical="center" wrapText="1"/>
      <protection locked="0"/>
    </xf>
    <xf numFmtId="2" fontId="9" fillId="0" borderId="2" xfId="2" applyNumberFormat="1" applyFont="1" applyFill="1" applyBorder="1" applyAlignment="1" applyProtection="1">
      <alignment vertical="center" wrapText="1"/>
      <protection locked="0"/>
    </xf>
    <xf numFmtId="2" fontId="9" fillId="0" borderId="4" xfId="0" applyNumberFormat="1" applyFont="1" applyFill="1" applyBorder="1" applyAlignment="1" applyProtection="1">
      <alignment vertical="center" wrapText="1"/>
      <protection locked="0"/>
    </xf>
    <xf numFmtId="2" fontId="9" fillId="0" borderId="5" xfId="0" applyNumberFormat="1" applyFont="1" applyFill="1" applyBorder="1" applyAlignment="1" applyProtection="1">
      <alignment vertical="center" wrapText="1"/>
      <protection locked="0"/>
    </xf>
    <xf numFmtId="2" fontId="9" fillId="0" borderId="2" xfId="0" applyNumberFormat="1" applyFont="1" applyFill="1" applyBorder="1" applyAlignment="1" applyProtection="1">
      <alignment vertical="center" wrapText="1"/>
      <protection locked="0"/>
    </xf>
    <xf numFmtId="2" fontId="9" fillId="0" borderId="10" xfId="0" applyNumberFormat="1" applyFont="1" applyFill="1" applyBorder="1" applyAlignment="1" applyProtection="1">
      <alignment vertical="center" wrapText="1"/>
      <protection locked="0"/>
    </xf>
    <xf numFmtId="4" fontId="10" fillId="0" borderId="2" xfId="2" applyNumberFormat="1" applyFont="1" applyFill="1" applyBorder="1" applyAlignment="1" applyProtection="1">
      <alignment vertical="center" wrapText="1"/>
      <protection locked="0"/>
    </xf>
    <xf numFmtId="4" fontId="1" fillId="0" borderId="2" xfId="2" applyNumberFormat="1" applyFont="1" applyFill="1" applyBorder="1" applyAlignment="1" applyProtection="1">
      <alignment vertical="center" wrapText="1"/>
      <protection locked="0"/>
    </xf>
    <xf numFmtId="4" fontId="1" fillId="0" borderId="8" xfId="2" applyNumberFormat="1" applyFont="1" applyFill="1" applyBorder="1" applyAlignment="1" applyProtection="1">
      <alignment vertical="center" wrapText="1"/>
      <protection locked="0"/>
    </xf>
    <xf numFmtId="4" fontId="9" fillId="2" borderId="2" xfId="2" applyNumberFormat="1" applyFont="1" applyFill="1" applyBorder="1" applyAlignment="1" applyProtection="1">
      <alignment vertical="center" wrapText="1"/>
      <protection locked="0"/>
    </xf>
    <xf numFmtId="4" fontId="9" fillId="2" borderId="8" xfId="2" applyNumberFormat="1" applyFont="1" applyFill="1" applyBorder="1" applyAlignment="1" applyProtection="1">
      <alignment vertical="center" wrapText="1"/>
      <protection locked="0"/>
    </xf>
    <xf numFmtId="4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2" xfId="2" applyNumberFormat="1" applyFont="1" applyFill="1" applyBorder="1" applyAlignment="1" applyProtection="1">
      <alignment vertical="center" wrapText="1"/>
      <protection locked="0"/>
    </xf>
    <xf numFmtId="4" fontId="11" fillId="2" borderId="8" xfId="2" applyNumberFormat="1" applyFont="1" applyFill="1" applyBorder="1" applyAlignment="1" applyProtection="1">
      <alignment vertical="center" wrapText="1"/>
      <protection locked="0"/>
    </xf>
    <xf numFmtId="4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8" xfId="2" applyNumberFormat="1" applyFont="1" applyFill="1" applyBorder="1" applyAlignment="1" applyProtection="1">
      <alignment vertical="center" wrapText="1"/>
      <protection locked="0"/>
    </xf>
    <xf numFmtId="4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2" xfId="2" applyNumberFormat="1" applyFont="1" applyFill="1" applyBorder="1" applyAlignment="1" applyProtection="1">
      <alignment horizontal="right" vertical="center" wrapText="1"/>
      <protection locked="0"/>
    </xf>
    <xf numFmtId="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2" xfId="2" applyNumberFormat="1" applyFont="1" applyFill="1" applyBorder="1" applyAlignment="1" applyProtection="1">
      <alignment vertical="center"/>
      <protection locked="0"/>
    </xf>
    <xf numFmtId="4" fontId="10" fillId="0" borderId="5" xfId="2" applyNumberFormat="1" applyFont="1" applyFill="1" applyBorder="1" applyAlignment="1" applyProtection="1">
      <alignment vertical="center"/>
      <protection locked="0"/>
    </xf>
    <xf numFmtId="4" fontId="10" fillId="0" borderId="8" xfId="2" applyNumberFormat="1" applyFont="1" applyFill="1" applyBorder="1" applyAlignment="1" applyProtection="1">
      <alignment vertical="center"/>
      <protection locked="0"/>
    </xf>
    <xf numFmtId="4" fontId="10" fillId="0" borderId="9" xfId="2" applyNumberFormat="1" applyFont="1" applyFill="1" applyBorder="1" applyAlignment="1" applyProtection="1">
      <alignment vertical="center"/>
      <protection locked="0"/>
    </xf>
    <xf numFmtId="4" fontId="1" fillId="0" borderId="2" xfId="2" applyNumberFormat="1" applyFont="1" applyFill="1" applyBorder="1" applyAlignment="1" applyProtection="1">
      <alignment vertical="center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4" fontId="15" fillId="0" borderId="8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Fill="1" applyBorder="1" applyAlignment="1" applyProtection="1">
      <alignment vertical="center" wrapText="1"/>
      <protection locked="0"/>
    </xf>
    <xf numFmtId="49" fontId="9" fillId="0" borderId="4" xfId="0" applyNumberFormat="1" applyFont="1" applyFill="1" applyBorder="1" applyAlignment="1" applyProtection="1">
      <alignment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4" fontId="13" fillId="0" borderId="1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164" fontId="9" fillId="0" borderId="2" xfId="0" applyNumberFormat="1" applyFont="1" applyFill="1" applyBorder="1" applyAlignment="1" applyProtection="1">
      <alignment horizontal="justify" vertical="top" wrapText="1"/>
      <protection locked="0"/>
    </xf>
    <xf numFmtId="0" fontId="9" fillId="0" borderId="6" xfId="0" applyFont="1" applyFill="1" applyBorder="1" applyAlignment="1" applyProtection="1">
      <alignment horizontal="justify" vertical="top" wrapText="1"/>
      <protection locked="0"/>
    </xf>
    <xf numFmtId="0" fontId="9" fillId="0" borderId="2" xfId="0" applyFont="1" applyFill="1" applyBorder="1" applyAlignment="1" applyProtection="1">
      <alignment horizontal="justify" vertical="top" wrapText="1"/>
      <protection locked="0"/>
    </xf>
    <xf numFmtId="0" fontId="15" fillId="0" borderId="8" xfId="0" applyFont="1" applyFill="1" applyBorder="1" applyAlignment="1" applyProtection="1">
      <alignment horizontal="left" vertical="center" wrapText="1"/>
      <protection locked="0"/>
    </xf>
    <xf numFmtId="0" fontId="15" fillId="0" borderId="12" xfId="0" applyFont="1" applyFill="1" applyBorder="1" applyAlignment="1" applyProtection="1">
      <alignment horizontal="left" vertical="center" wrapText="1"/>
      <protection locked="0"/>
    </xf>
    <xf numFmtId="0" fontId="15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5" xfId="0" applyNumberFormat="1" applyFont="1" applyFill="1" applyBorder="1" applyAlignment="1" applyProtection="1">
      <alignment horizontal="center" vertical="top" wrapText="1"/>
      <protection locked="0"/>
    </xf>
    <xf numFmtId="0" fontId="1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8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NumberFormat="1" applyFont="1" applyFill="1" applyBorder="1" applyAlignment="1" applyProtection="1">
      <alignment horizontal="center" vertical="top" wrapText="1"/>
      <protection locked="0"/>
    </xf>
    <xf numFmtId="0" fontId="1" fillId="0" borderId="6" xfId="0" applyNumberFormat="1" applyFont="1" applyFill="1" applyBorder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top" wrapText="1"/>
      <protection locked="0"/>
    </xf>
    <xf numFmtId="49" fontId="9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4" fontId="14" fillId="0" borderId="8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2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0" fontId="11" fillId="0" borderId="12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49" fontId="11" fillId="0" borderId="10" xfId="0" applyNumberFormat="1" applyFont="1" applyFill="1" applyBorder="1" applyAlignment="1" applyProtection="1">
      <alignment vertical="center" wrapText="1"/>
      <protection locked="0"/>
    </xf>
    <xf numFmtId="49" fontId="11" fillId="0" borderId="4" xfId="0" applyNumberFormat="1" applyFont="1" applyFill="1" applyBorder="1" applyAlignment="1" applyProtection="1">
      <alignment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top" wrapText="1"/>
      <protection locked="0"/>
    </xf>
    <xf numFmtId="0" fontId="11" fillId="0" borderId="10" xfId="0" applyFont="1" applyFill="1" applyBorder="1" applyAlignment="1" applyProtection="1">
      <alignment horizontal="center" vertical="top" wrapText="1"/>
      <protection locked="0"/>
    </xf>
    <xf numFmtId="0" fontId="11" fillId="0" borderId="4" xfId="0" applyFont="1" applyFill="1" applyBorder="1" applyAlignment="1" applyProtection="1">
      <alignment horizontal="center" vertical="top" wrapText="1"/>
      <protection locked="0"/>
    </xf>
    <xf numFmtId="1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4" fontId="13" fillId="0" borderId="8" xfId="0" applyNumberFormat="1" applyFont="1" applyFill="1" applyBorder="1" applyAlignment="1" applyProtection="1">
      <alignment horizontal="left" vertical="center"/>
      <protection locked="0"/>
    </xf>
    <xf numFmtId="4" fontId="13" fillId="0" borderId="12" xfId="0" applyNumberFormat="1" applyFont="1" applyFill="1" applyBorder="1" applyAlignment="1" applyProtection="1">
      <alignment horizontal="left" vertical="center"/>
      <protection locked="0"/>
    </xf>
    <xf numFmtId="4" fontId="13" fillId="0" borderId="6" xfId="0" applyNumberFormat="1" applyFont="1" applyFill="1" applyBorder="1" applyAlignment="1" applyProtection="1">
      <alignment horizontal="left" vertical="center"/>
      <protection locked="0"/>
    </xf>
    <xf numFmtId="0" fontId="1" fillId="2" borderId="8" xfId="0" applyNumberFormat="1" applyFont="1" applyFill="1" applyBorder="1" applyAlignment="1" applyProtection="1">
      <alignment horizontal="center" vertical="top" wrapText="1"/>
      <protection locked="0"/>
    </xf>
    <xf numFmtId="0" fontId="1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" fillId="2" borderId="6" xfId="0" applyNumberFormat="1" applyFont="1" applyFill="1" applyBorder="1" applyAlignment="1" applyProtection="1">
      <alignment horizontal="center" vertical="top" wrapText="1"/>
      <protection locked="0"/>
    </xf>
    <xf numFmtId="2" fontId="15" fillId="0" borderId="8" xfId="0" applyNumberFormat="1" applyFont="1" applyFill="1" applyBorder="1" applyAlignment="1" applyProtection="1">
      <alignment horizontal="left" vertical="center" wrapText="1"/>
      <protection locked="0"/>
    </xf>
    <xf numFmtId="2" fontId="15" fillId="0" borderId="12" xfId="0" applyNumberFormat="1" applyFont="1" applyFill="1" applyBorder="1" applyAlignment="1" applyProtection="1">
      <alignment horizontal="left" vertical="center" wrapText="1"/>
      <protection locked="0"/>
    </xf>
    <xf numFmtId="2" fontId="15" fillId="0" borderId="6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8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11" fontId="9" fillId="2" borderId="8" xfId="0" applyNumberFormat="1" applyFont="1" applyFill="1" applyBorder="1" applyAlignment="1" applyProtection="1">
      <alignment horizontal="center" vertical="top" wrapText="1"/>
      <protection locked="0"/>
    </xf>
    <xf numFmtId="11" fontId="9" fillId="2" borderId="12" xfId="0" applyNumberFormat="1" applyFont="1" applyFill="1" applyBorder="1" applyAlignment="1" applyProtection="1">
      <alignment horizontal="center" vertical="top" wrapText="1"/>
      <protection locked="0"/>
    </xf>
    <xf numFmtId="11" fontId="9" fillId="2" borderId="6" xfId="0" applyNumberFormat="1" applyFont="1" applyFill="1" applyBorder="1" applyAlignment="1" applyProtection="1">
      <alignment horizontal="center" vertical="top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NumberFormat="1" applyFont="1" applyFill="1" applyBorder="1" applyAlignment="1" applyProtection="1">
      <alignment horizontal="left" vertical="top" wrapText="1"/>
      <protection locked="0"/>
    </xf>
    <xf numFmtId="0" fontId="1" fillId="0" borderId="12" xfId="0" applyNumberFormat="1" applyFont="1" applyFill="1" applyBorder="1" applyAlignment="1" applyProtection="1">
      <alignment horizontal="left" vertical="top" wrapText="1"/>
      <protection locked="0"/>
    </xf>
    <xf numFmtId="0" fontId="1" fillId="0" borderId="6" xfId="0" applyNumberFormat="1" applyFont="1" applyFill="1" applyBorder="1" applyAlignment="1" applyProtection="1">
      <alignment horizontal="left" vertical="top" wrapText="1"/>
      <protection locked="0"/>
    </xf>
    <xf numFmtId="4" fontId="11" fillId="0" borderId="6" xfId="0" applyNumberFormat="1" applyFont="1" applyFill="1" applyBorder="1" applyAlignment="1" applyProtection="1">
      <alignment vertical="center" wrapText="1"/>
      <protection locked="0"/>
    </xf>
    <xf numFmtId="4" fontId="10" fillId="0" borderId="11" xfId="0" applyNumberFormat="1" applyFont="1" applyFill="1" applyBorder="1" applyAlignment="1" applyProtection="1">
      <alignment vertical="center" wrapText="1"/>
      <protection locked="0"/>
    </xf>
    <xf numFmtId="0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6" xfId="0" applyNumberFormat="1" applyFont="1" applyFill="1" applyBorder="1" applyAlignment="1" applyProtection="1">
      <alignment horizontal="left" vertical="center" wrapText="1"/>
      <protection locked="0"/>
    </xf>
    <xf numFmtId="0" fontId="1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" xfId="0" applyNumberFormat="1" applyFont="1" applyFill="1" applyBorder="1" applyAlignment="1" applyProtection="1">
      <alignment horizontal="left" vertical="center" wrapText="1"/>
      <protection locked="0"/>
    </xf>
  </cellXfs>
  <cellStyles count="3">
    <cellStyle name="Обычный" xfId="0" builtinId="0"/>
    <cellStyle name="Обычный 3" xfId="1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18"/>
  <sheetViews>
    <sheetView tabSelected="1" topLeftCell="A193" zoomScaleNormal="100" workbookViewId="0">
      <selection activeCell="H180" sqref="H180"/>
    </sheetView>
  </sheetViews>
  <sheetFormatPr defaultRowHeight="15" x14ac:dyDescent="0.25"/>
  <cols>
    <col min="1" max="1" width="4.42578125" customWidth="1"/>
    <col min="2" max="2" width="23.85546875" customWidth="1"/>
    <col min="3" max="4" width="7.140625" customWidth="1"/>
    <col min="5" max="5" width="17.140625" customWidth="1"/>
    <col min="6" max="6" width="8.42578125" customWidth="1"/>
    <col min="7" max="7" width="7.85546875" customWidth="1"/>
    <col min="8" max="8" width="8" customWidth="1"/>
    <col min="9" max="9" width="9.85546875" customWidth="1"/>
    <col min="10" max="10" width="6" customWidth="1"/>
    <col min="11" max="11" width="8.28515625" customWidth="1"/>
    <col min="12" max="12" width="4.5703125" customWidth="1"/>
    <col min="13" max="13" width="7.7109375" customWidth="1"/>
    <col min="14" max="14" width="5.140625" customWidth="1"/>
    <col min="15" max="15" width="16.140625" customWidth="1"/>
  </cols>
  <sheetData>
    <row r="1" spans="1:15" ht="15.75" x14ac:dyDescent="0.25">
      <c r="A1" s="5"/>
      <c r="B1" s="6"/>
      <c r="C1" s="81" t="s">
        <v>26</v>
      </c>
      <c r="D1" s="82"/>
      <c r="E1" s="82"/>
      <c r="F1" s="82"/>
      <c r="G1" s="83"/>
      <c r="H1" s="83"/>
      <c r="I1" s="83"/>
      <c r="J1" s="82"/>
      <c r="K1" s="82"/>
      <c r="L1" s="5"/>
      <c r="M1" s="5"/>
      <c r="N1" s="5"/>
      <c r="O1" s="5"/>
    </row>
    <row r="2" spans="1:15" x14ac:dyDescent="0.25">
      <c r="A2" s="5"/>
      <c r="B2" s="6"/>
      <c r="C2" s="5"/>
      <c r="D2" s="5"/>
      <c r="E2" s="8"/>
      <c r="F2" s="5"/>
      <c r="G2" s="7"/>
      <c r="H2" s="7"/>
      <c r="I2" s="7"/>
      <c r="J2" s="5"/>
      <c r="K2" s="5"/>
      <c r="L2" s="5"/>
      <c r="M2" s="5"/>
      <c r="N2" s="5"/>
      <c r="O2" s="5"/>
    </row>
    <row r="3" spans="1:15" ht="15.75" x14ac:dyDescent="0.25">
      <c r="A3" s="5"/>
      <c r="B3" s="9"/>
      <c r="C3" s="9"/>
      <c r="D3" s="9"/>
      <c r="E3" s="5"/>
      <c r="F3" s="84" t="s">
        <v>88</v>
      </c>
      <c r="G3" s="83"/>
      <c r="H3" s="82"/>
      <c r="I3" s="7"/>
      <c r="J3" s="5"/>
      <c r="K3" s="5"/>
      <c r="L3" s="5"/>
      <c r="M3" s="5"/>
      <c r="N3" s="5"/>
      <c r="O3" s="5"/>
    </row>
    <row r="4" spans="1:15" x14ac:dyDescent="0.25">
      <c r="A4" s="5"/>
      <c r="B4" s="9"/>
      <c r="C4" s="1"/>
      <c r="D4" s="1"/>
      <c r="E4" s="5"/>
      <c r="F4" s="1" t="s">
        <v>23</v>
      </c>
      <c r="G4" s="7"/>
      <c r="H4" s="7"/>
      <c r="I4" s="5"/>
      <c r="J4" s="5"/>
      <c r="K4" s="5"/>
      <c r="L4" s="5"/>
      <c r="M4" s="5"/>
      <c r="N4" s="5"/>
      <c r="O4" s="5"/>
    </row>
    <row r="5" spans="1:15" ht="27" customHeight="1" x14ac:dyDescent="0.25">
      <c r="A5" s="5"/>
      <c r="B5" s="10" t="s">
        <v>38</v>
      </c>
      <c r="C5" s="9"/>
      <c r="D5" s="9"/>
      <c r="E5" s="11"/>
      <c r="F5" s="11"/>
      <c r="G5" s="11"/>
      <c r="H5" s="11"/>
      <c r="I5" s="11"/>
      <c r="J5" s="11"/>
      <c r="K5" s="5"/>
      <c r="L5" s="5"/>
      <c r="M5" s="5"/>
      <c r="N5" s="5"/>
      <c r="O5" s="5"/>
    </row>
    <row r="6" spans="1:15" ht="18.75" customHeight="1" x14ac:dyDescent="0.25">
      <c r="A6" s="5"/>
      <c r="B6" s="12" t="s">
        <v>90</v>
      </c>
      <c r="C6" s="9"/>
      <c r="D6" s="9"/>
      <c r="E6" s="11"/>
      <c r="F6" s="11"/>
      <c r="G6" s="11"/>
      <c r="H6" s="11"/>
      <c r="I6" s="11"/>
      <c r="J6" s="11"/>
      <c r="K6" s="5"/>
      <c r="L6" s="5"/>
      <c r="M6" s="5"/>
      <c r="N6" s="5"/>
      <c r="O6" s="5"/>
    </row>
    <row r="7" spans="1:15" x14ac:dyDescent="0.25">
      <c r="A7" s="5"/>
      <c r="B7" s="12"/>
      <c r="C7" s="9"/>
      <c r="D7" s="9"/>
      <c r="E7" s="11"/>
      <c r="F7" s="11"/>
      <c r="G7" s="11"/>
      <c r="H7" s="11"/>
      <c r="I7" s="11"/>
      <c r="J7" s="11"/>
      <c r="K7" s="5"/>
      <c r="L7" s="5"/>
      <c r="M7" s="5"/>
      <c r="N7" s="5"/>
      <c r="O7" s="5"/>
    </row>
    <row r="8" spans="1:15" x14ac:dyDescent="0.25">
      <c r="A8" s="5"/>
      <c r="B8" s="13" t="s">
        <v>27</v>
      </c>
      <c r="C8" s="14"/>
      <c r="D8" s="14"/>
      <c r="E8" s="14"/>
      <c r="F8" s="14"/>
      <c r="G8" s="15"/>
      <c r="H8" s="15"/>
      <c r="I8" s="15"/>
      <c r="J8" s="15"/>
      <c r="K8" s="16"/>
      <c r="L8" s="5"/>
      <c r="M8" s="5"/>
      <c r="N8" s="5"/>
      <c r="O8" s="5"/>
    </row>
    <row r="9" spans="1:15" x14ac:dyDescent="0.25">
      <c r="A9" s="5"/>
      <c r="B9" s="10"/>
      <c r="C9" s="17"/>
      <c r="D9" s="17"/>
      <c r="E9" s="17"/>
      <c r="F9" s="17"/>
      <c r="G9" s="9"/>
      <c r="H9" s="9"/>
      <c r="I9" s="9"/>
      <c r="J9" s="9"/>
      <c r="K9" s="5"/>
      <c r="L9" s="5"/>
      <c r="M9" s="5"/>
      <c r="N9" s="5"/>
      <c r="O9" s="5"/>
    </row>
    <row r="10" spans="1:15" ht="22.5" customHeight="1" x14ac:dyDescent="0.25">
      <c r="A10" s="180" t="s">
        <v>0</v>
      </c>
      <c r="B10" s="191" t="s">
        <v>1</v>
      </c>
      <c r="C10" s="191" t="s">
        <v>2</v>
      </c>
      <c r="D10" s="191"/>
      <c r="E10" s="191" t="s">
        <v>3</v>
      </c>
      <c r="F10" s="192" t="s">
        <v>46</v>
      </c>
      <c r="G10" s="195" t="s">
        <v>42</v>
      </c>
      <c r="H10" s="195"/>
      <c r="I10" s="195" t="s">
        <v>43</v>
      </c>
      <c r="J10" s="195"/>
      <c r="K10" s="195" t="s">
        <v>44</v>
      </c>
      <c r="L10" s="195"/>
      <c r="M10" s="195" t="s">
        <v>45</v>
      </c>
      <c r="N10" s="195"/>
      <c r="O10" s="176" t="s">
        <v>4</v>
      </c>
    </row>
    <row r="11" spans="1:15" ht="48" customHeight="1" x14ac:dyDescent="0.25">
      <c r="A11" s="181"/>
      <c r="B11" s="191"/>
      <c r="C11" s="191"/>
      <c r="D11" s="191"/>
      <c r="E11" s="191"/>
      <c r="F11" s="193"/>
      <c r="G11" s="195"/>
      <c r="H11" s="195"/>
      <c r="I11" s="195"/>
      <c r="J11" s="195"/>
      <c r="K11" s="195"/>
      <c r="L11" s="195"/>
      <c r="M11" s="195"/>
      <c r="N11" s="195"/>
      <c r="O11" s="176"/>
    </row>
    <row r="12" spans="1:15" ht="23.25" customHeight="1" x14ac:dyDescent="0.25">
      <c r="A12" s="182"/>
      <c r="B12" s="191"/>
      <c r="C12" s="18" t="s">
        <v>5</v>
      </c>
      <c r="D12" s="18" t="s">
        <v>6</v>
      </c>
      <c r="E12" s="191"/>
      <c r="F12" s="194"/>
      <c r="G12" s="18" t="s">
        <v>7</v>
      </c>
      <c r="H12" s="18" t="s">
        <v>8</v>
      </c>
      <c r="I12" s="18" t="s">
        <v>7</v>
      </c>
      <c r="J12" s="18" t="s">
        <v>8</v>
      </c>
      <c r="K12" s="18" t="s">
        <v>7</v>
      </c>
      <c r="L12" s="18" t="s">
        <v>8</v>
      </c>
      <c r="M12" s="18" t="s">
        <v>7</v>
      </c>
      <c r="N12" s="18" t="s">
        <v>8</v>
      </c>
      <c r="O12" s="176"/>
    </row>
    <row r="13" spans="1:15" ht="26.25" customHeight="1" x14ac:dyDescent="0.25">
      <c r="A13" s="186" t="s">
        <v>39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8"/>
      <c r="O13" s="19"/>
    </row>
    <row r="14" spans="1:15" x14ac:dyDescent="0.25">
      <c r="A14" s="186" t="s">
        <v>40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8"/>
      <c r="O14" s="19"/>
    </row>
    <row r="15" spans="1:15" ht="21" customHeight="1" x14ac:dyDescent="0.25">
      <c r="A15" s="186" t="s">
        <v>41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8"/>
    </row>
    <row r="16" spans="1:15" ht="15" customHeight="1" x14ac:dyDescent="0.25">
      <c r="A16" s="120" t="s">
        <v>9</v>
      </c>
      <c r="B16" s="126" t="s">
        <v>47</v>
      </c>
      <c r="C16" s="180" t="s">
        <v>24</v>
      </c>
      <c r="D16" s="180" t="s">
        <v>24</v>
      </c>
      <c r="E16" s="20" t="s">
        <v>10</v>
      </c>
      <c r="F16" s="26">
        <f>F18+F19+F20+F22+F23</f>
        <v>2635.59</v>
      </c>
      <c r="G16" s="26">
        <f>G18+G19+G20+G22+G23</f>
        <v>455.9</v>
      </c>
      <c r="H16" s="26">
        <f>G16/$F$16*100</f>
        <v>17.297834640441039</v>
      </c>
      <c r="I16" s="26">
        <f>I18+I19+I20+I22+I23</f>
        <v>1371.1</v>
      </c>
      <c r="J16" s="26">
        <f>I16/$F$16*100</f>
        <v>52.022507294381896</v>
      </c>
      <c r="K16" s="26">
        <f>K18+K19+K20+K22+K23</f>
        <v>0</v>
      </c>
      <c r="L16" s="26">
        <f>K16/$F$16*100</f>
        <v>0</v>
      </c>
      <c r="M16" s="26">
        <f>M18+M19+M20+M22+M23</f>
        <v>0</v>
      </c>
      <c r="N16" s="26">
        <f>M16/$F$16*100</f>
        <v>0</v>
      </c>
      <c r="O16" s="114"/>
    </row>
    <row r="17" spans="1:16" x14ac:dyDescent="0.25">
      <c r="A17" s="189"/>
      <c r="B17" s="196"/>
      <c r="C17" s="181"/>
      <c r="D17" s="181"/>
      <c r="E17" s="183" t="s">
        <v>11</v>
      </c>
      <c r="F17" s="184"/>
      <c r="G17" s="184"/>
      <c r="H17" s="184"/>
      <c r="I17" s="184"/>
      <c r="J17" s="184"/>
      <c r="K17" s="184"/>
      <c r="L17" s="184"/>
      <c r="M17" s="184"/>
      <c r="N17" s="185"/>
      <c r="O17" s="115"/>
    </row>
    <row r="18" spans="1:16" ht="24" x14ac:dyDescent="0.25">
      <c r="A18" s="189"/>
      <c r="B18" s="196"/>
      <c r="C18" s="181"/>
      <c r="D18" s="181"/>
      <c r="E18" s="22" t="s">
        <v>12</v>
      </c>
      <c r="F18" s="26">
        <v>0</v>
      </c>
      <c r="G18" s="26">
        <v>0</v>
      </c>
      <c r="H18" s="26"/>
      <c r="I18" s="26"/>
      <c r="J18" s="26"/>
      <c r="K18" s="26"/>
      <c r="L18" s="26"/>
      <c r="M18" s="26"/>
      <c r="N18" s="26"/>
      <c r="O18" s="115"/>
    </row>
    <row r="19" spans="1:16" ht="36" x14ac:dyDescent="0.25">
      <c r="A19" s="189"/>
      <c r="B19" s="196"/>
      <c r="C19" s="181"/>
      <c r="D19" s="181"/>
      <c r="E19" s="24" t="s">
        <v>13</v>
      </c>
      <c r="F19" s="26">
        <v>0</v>
      </c>
      <c r="G19" s="26">
        <v>0</v>
      </c>
      <c r="H19" s="26"/>
      <c r="I19" s="26"/>
      <c r="J19" s="26"/>
      <c r="K19" s="26"/>
      <c r="L19" s="26"/>
      <c r="M19" s="26"/>
      <c r="N19" s="26"/>
      <c r="O19" s="115"/>
    </row>
    <row r="20" spans="1:16" ht="36" x14ac:dyDescent="0.25">
      <c r="A20" s="189"/>
      <c r="B20" s="196"/>
      <c r="C20" s="181"/>
      <c r="D20" s="181"/>
      <c r="E20" s="25" t="s">
        <v>14</v>
      </c>
      <c r="F20" s="26">
        <v>0</v>
      </c>
      <c r="G20" s="26">
        <v>0</v>
      </c>
      <c r="H20" s="26"/>
      <c r="I20" s="26"/>
      <c r="J20" s="26"/>
      <c r="K20" s="26"/>
      <c r="L20" s="26"/>
      <c r="M20" s="26"/>
      <c r="N20" s="26"/>
      <c r="O20" s="115"/>
    </row>
    <row r="21" spans="1:16" ht="60" x14ac:dyDescent="0.25">
      <c r="A21" s="189"/>
      <c r="B21" s="196"/>
      <c r="C21" s="181"/>
      <c r="D21" s="181"/>
      <c r="E21" s="73" t="s">
        <v>54</v>
      </c>
      <c r="F21" s="26">
        <v>0</v>
      </c>
      <c r="G21" s="26">
        <v>0</v>
      </c>
      <c r="H21" s="26"/>
      <c r="I21" s="26"/>
      <c r="J21" s="26"/>
      <c r="K21" s="26"/>
      <c r="L21" s="26"/>
      <c r="M21" s="26"/>
      <c r="N21" s="26"/>
      <c r="O21" s="115"/>
    </row>
    <row r="22" spans="1:16" x14ac:dyDescent="0.25">
      <c r="A22" s="189"/>
      <c r="B22" s="196"/>
      <c r="C22" s="181"/>
      <c r="D22" s="181"/>
      <c r="E22" s="25" t="s">
        <v>15</v>
      </c>
      <c r="F22" s="26">
        <v>2635.59</v>
      </c>
      <c r="G22" s="26">
        <v>455.9</v>
      </c>
      <c r="H22" s="26">
        <f>G22/$F$16*100</f>
        <v>17.297834640441039</v>
      </c>
      <c r="I22" s="26">
        <v>1371.1</v>
      </c>
      <c r="J22" s="26">
        <f>I22/$F$16*100</f>
        <v>52.022507294381896</v>
      </c>
      <c r="K22" s="26"/>
      <c r="L22" s="26">
        <f>K22/$F$16*100</f>
        <v>0</v>
      </c>
      <c r="M22" s="26"/>
      <c r="N22" s="26">
        <f>M22/$F$16*100</f>
        <v>0</v>
      </c>
      <c r="O22" s="115"/>
    </row>
    <row r="23" spans="1:16" ht="24" x14ac:dyDescent="0.25">
      <c r="A23" s="190"/>
      <c r="B23" s="196"/>
      <c r="C23" s="182"/>
      <c r="D23" s="182"/>
      <c r="E23" s="25" t="s">
        <v>16</v>
      </c>
      <c r="F23" s="26">
        <v>0</v>
      </c>
      <c r="G23" s="26">
        <v>0</v>
      </c>
      <c r="H23" s="26"/>
      <c r="I23" s="26"/>
      <c r="J23" s="26"/>
      <c r="K23" s="26"/>
      <c r="L23" s="26"/>
      <c r="M23" s="26"/>
      <c r="N23" s="26"/>
      <c r="O23" s="115"/>
    </row>
    <row r="24" spans="1:16" ht="30" customHeight="1" x14ac:dyDescent="0.25">
      <c r="A24" s="177" t="s">
        <v>91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9"/>
      <c r="O24" s="116"/>
    </row>
    <row r="25" spans="1:16" x14ac:dyDescent="0.25">
      <c r="A25" s="120" t="s">
        <v>48</v>
      </c>
      <c r="B25" s="114" t="s">
        <v>49</v>
      </c>
      <c r="C25" s="114" t="s">
        <v>24</v>
      </c>
      <c r="D25" s="114" t="s">
        <v>24</v>
      </c>
      <c r="E25" s="20" t="s">
        <v>10</v>
      </c>
      <c r="F25" s="26">
        <f>F33+F42+F51+F60</f>
        <v>33015.509999999995</v>
      </c>
      <c r="G25" s="26">
        <f>G27+G28+G29+G31+G32</f>
        <v>7216.3</v>
      </c>
      <c r="H25" s="26">
        <f>G25/$F$25*100</f>
        <v>21.857302825247896</v>
      </c>
      <c r="I25" s="26">
        <v>16546.3</v>
      </c>
      <c r="J25" s="26">
        <f>I25/$F$25*100</f>
        <v>50.116748158668464</v>
      </c>
      <c r="K25" s="26">
        <f>K27+K28+K29+K31+K32</f>
        <v>0</v>
      </c>
      <c r="L25" s="26">
        <f>K25/$F$25*100</f>
        <v>0</v>
      </c>
      <c r="M25" s="26">
        <f>M27+M28+M29+M31+M32</f>
        <v>0</v>
      </c>
      <c r="N25" s="26">
        <f>M25/$F$25*100</f>
        <v>0</v>
      </c>
      <c r="O25" s="114"/>
      <c r="P25" s="86"/>
    </row>
    <row r="26" spans="1:16" x14ac:dyDescent="0.25">
      <c r="A26" s="121"/>
      <c r="B26" s="115"/>
      <c r="C26" s="115"/>
      <c r="D26" s="115"/>
      <c r="E26" s="117" t="s">
        <v>11</v>
      </c>
      <c r="F26" s="118"/>
      <c r="G26" s="118"/>
      <c r="H26" s="118"/>
      <c r="I26" s="118"/>
      <c r="J26" s="118"/>
      <c r="K26" s="118"/>
      <c r="L26" s="118"/>
      <c r="M26" s="118"/>
      <c r="N26" s="119"/>
      <c r="O26" s="115"/>
    </row>
    <row r="27" spans="1:16" ht="24" x14ac:dyDescent="0.25">
      <c r="A27" s="121"/>
      <c r="B27" s="115"/>
      <c r="C27" s="115"/>
      <c r="D27" s="115"/>
      <c r="E27" s="27" t="s">
        <v>12</v>
      </c>
      <c r="F27" s="26">
        <f t="shared" ref="F27:G32" si="0">F35+F44+F53+F62</f>
        <v>558.19000000000005</v>
      </c>
      <c r="G27" s="26">
        <f t="shared" si="0"/>
        <v>159.30000000000001</v>
      </c>
      <c r="H27" s="26">
        <f>G27/$F$27*100</f>
        <v>28.538669628621076</v>
      </c>
      <c r="I27" s="26">
        <v>362.9</v>
      </c>
      <c r="J27" s="26">
        <f>I27/$F$27*100</f>
        <v>65.013705010838592</v>
      </c>
      <c r="K27" s="26">
        <f t="shared" ref="K27:K32" si="1">K35+K44+K53+K62</f>
        <v>0</v>
      </c>
      <c r="L27" s="26">
        <f>K27/$F$27*100</f>
        <v>0</v>
      </c>
      <c r="M27" s="26">
        <f t="shared" ref="M27:M32" si="2">M35+M44+M53+M62</f>
        <v>0</v>
      </c>
      <c r="N27" s="26">
        <f>M27/$F$27*100</f>
        <v>0</v>
      </c>
      <c r="O27" s="115"/>
    </row>
    <row r="28" spans="1:16" ht="36" x14ac:dyDescent="0.25">
      <c r="A28" s="121"/>
      <c r="B28" s="115"/>
      <c r="C28" s="115"/>
      <c r="D28" s="115"/>
      <c r="E28" s="28" t="s">
        <v>13</v>
      </c>
      <c r="F28" s="26">
        <f t="shared" si="0"/>
        <v>22.95</v>
      </c>
      <c r="G28" s="26">
        <f t="shared" si="0"/>
        <v>0</v>
      </c>
      <c r="H28" s="26">
        <f>G28/$F$28*100</f>
        <v>0</v>
      </c>
      <c r="I28" s="26">
        <v>13.2</v>
      </c>
      <c r="J28" s="26">
        <f>I28/$F$28*100</f>
        <v>57.51633986928104</v>
      </c>
      <c r="K28" s="26">
        <f t="shared" si="1"/>
        <v>0</v>
      </c>
      <c r="L28" s="26">
        <f>K28/$F$28*100</f>
        <v>0</v>
      </c>
      <c r="M28" s="26">
        <f t="shared" si="2"/>
        <v>0</v>
      </c>
      <c r="N28" s="26">
        <f>M28/$F$28*100</f>
        <v>0</v>
      </c>
      <c r="O28" s="115"/>
    </row>
    <row r="29" spans="1:16" ht="36" x14ac:dyDescent="0.25">
      <c r="A29" s="121"/>
      <c r="B29" s="115"/>
      <c r="C29" s="115"/>
      <c r="D29" s="115"/>
      <c r="E29" s="29" t="s">
        <v>14</v>
      </c>
      <c r="F29" s="26">
        <f t="shared" si="0"/>
        <v>63.5</v>
      </c>
      <c r="G29" s="26">
        <f t="shared" si="0"/>
        <v>0</v>
      </c>
      <c r="H29" s="26">
        <f>G29/$F$29*100</f>
        <v>0</v>
      </c>
      <c r="I29" s="26">
        <f>I37+I46+I55+I64</f>
        <v>0</v>
      </c>
      <c r="J29" s="26">
        <f>I29/$F$29*100</f>
        <v>0</v>
      </c>
      <c r="K29" s="26">
        <f t="shared" si="1"/>
        <v>0</v>
      </c>
      <c r="L29" s="26">
        <f>K29/$F$29*100</f>
        <v>0</v>
      </c>
      <c r="M29" s="26">
        <f t="shared" si="2"/>
        <v>0</v>
      </c>
      <c r="N29" s="26">
        <f>M29/$F$29*100</f>
        <v>0</v>
      </c>
      <c r="O29" s="115"/>
    </row>
    <row r="30" spans="1:16" ht="60" x14ac:dyDescent="0.25">
      <c r="A30" s="121"/>
      <c r="B30" s="115"/>
      <c r="C30" s="115"/>
      <c r="D30" s="115"/>
      <c r="E30" s="61" t="s">
        <v>54</v>
      </c>
      <c r="F30" s="26">
        <f t="shared" si="0"/>
        <v>0</v>
      </c>
      <c r="G30" s="26">
        <f t="shared" si="0"/>
        <v>0</v>
      </c>
      <c r="H30" s="26"/>
      <c r="I30" s="26">
        <f>I38+I47+I56+I65</f>
        <v>0</v>
      </c>
      <c r="J30" s="26"/>
      <c r="K30" s="26">
        <f t="shared" si="1"/>
        <v>0</v>
      </c>
      <c r="L30" s="26"/>
      <c r="M30" s="26">
        <f t="shared" si="2"/>
        <v>0</v>
      </c>
      <c r="N30" s="26"/>
      <c r="O30" s="115"/>
    </row>
    <row r="31" spans="1:16" x14ac:dyDescent="0.25">
      <c r="A31" s="121"/>
      <c r="B31" s="115"/>
      <c r="C31" s="115"/>
      <c r="D31" s="115"/>
      <c r="E31" s="29" t="s">
        <v>15</v>
      </c>
      <c r="F31" s="93">
        <f t="shared" si="0"/>
        <v>32370.87</v>
      </c>
      <c r="G31" s="26">
        <f t="shared" si="0"/>
        <v>7057</v>
      </c>
      <c r="H31" s="26">
        <f>G31/$F$31*100</f>
        <v>21.800464429902565</v>
      </c>
      <c r="I31" s="26">
        <f>I39+I48+I57+I66</f>
        <v>16170.2</v>
      </c>
      <c r="J31" s="26">
        <f>I31/$F$31*100</f>
        <v>49.952936081112433</v>
      </c>
      <c r="K31" s="26">
        <f t="shared" si="1"/>
        <v>0</v>
      </c>
      <c r="L31" s="26">
        <f>K31/$F$31*100</f>
        <v>0</v>
      </c>
      <c r="M31" s="26">
        <f t="shared" si="2"/>
        <v>0</v>
      </c>
      <c r="N31" s="26">
        <f>M31/$F$31*100</f>
        <v>0</v>
      </c>
      <c r="O31" s="115"/>
    </row>
    <row r="32" spans="1:16" ht="24" x14ac:dyDescent="0.25">
      <c r="A32" s="122"/>
      <c r="B32" s="116"/>
      <c r="C32" s="116"/>
      <c r="D32" s="116"/>
      <c r="E32" s="29" t="s">
        <v>16</v>
      </c>
      <c r="F32" s="26">
        <f t="shared" si="0"/>
        <v>0</v>
      </c>
      <c r="G32" s="26">
        <f t="shared" si="0"/>
        <v>0</v>
      </c>
      <c r="H32" s="26">
        <f t="shared" ref="H32" si="3">G32/$F$27*100</f>
        <v>0</v>
      </c>
      <c r="I32" s="26">
        <f>I40+I49+I58+I67</f>
        <v>0</v>
      </c>
      <c r="J32" s="26"/>
      <c r="K32" s="26">
        <f t="shared" si="1"/>
        <v>0</v>
      </c>
      <c r="L32" s="26"/>
      <c r="M32" s="26">
        <f t="shared" si="2"/>
        <v>0</v>
      </c>
      <c r="N32" s="26"/>
      <c r="O32" s="115"/>
    </row>
    <row r="33" spans="1:15" x14ac:dyDescent="0.25">
      <c r="A33" s="120" t="s">
        <v>50</v>
      </c>
      <c r="B33" s="123" t="s">
        <v>51</v>
      </c>
      <c r="C33" s="114" t="s">
        <v>24</v>
      </c>
      <c r="D33" s="114" t="s">
        <v>24</v>
      </c>
      <c r="E33" s="36" t="s">
        <v>10</v>
      </c>
      <c r="F33" s="69">
        <f>F35+F36+F37+F39+F40</f>
        <v>28143.17</v>
      </c>
      <c r="G33" s="69">
        <f>G35+G36+G37+G39+G40</f>
        <v>7057</v>
      </c>
      <c r="H33" s="69">
        <f>G33/$F$33*100</f>
        <v>25.075355761273517</v>
      </c>
      <c r="I33" s="69">
        <f>I35+I36+I37+I39+I40</f>
        <v>16170.2</v>
      </c>
      <c r="J33" s="69">
        <f>I33/$F$33*100</f>
        <v>57.456924717435889</v>
      </c>
      <c r="K33" s="69">
        <f>K35+K36+K37+K39+K40</f>
        <v>0</v>
      </c>
      <c r="L33" s="69">
        <f>K33/$F$33*100</f>
        <v>0</v>
      </c>
      <c r="M33" s="69">
        <f>M35+M36+M37+M39+M40</f>
        <v>0</v>
      </c>
      <c r="N33" s="69">
        <f>M33/$F$33*100</f>
        <v>0</v>
      </c>
      <c r="O33" s="114"/>
    </row>
    <row r="34" spans="1:15" x14ac:dyDescent="0.25">
      <c r="A34" s="127"/>
      <c r="B34" s="124"/>
      <c r="C34" s="115"/>
      <c r="D34" s="115"/>
      <c r="E34" s="117" t="s">
        <v>11</v>
      </c>
      <c r="F34" s="118"/>
      <c r="G34" s="118"/>
      <c r="H34" s="118"/>
      <c r="I34" s="118"/>
      <c r="J34" s="118"/>
      <c r="K34" s="118"/>
      <c r="L34" s="118"/>
      <c r="M34" s="118"/>
      <c r="N34" s="119"/>
      <c r="O34" s="115"/>
    </row>
    <row r="35" spans="1:15" ht="18" customHeight="1" x14ac:dyDescent="0.25">
      <c r="A35" s="127"/>
      <c r="B35" s="124"/>
      <c r="C35" s="115"/>
      <c r="D35" s="115"/>
      <c r="E35" s="27" t="s">
        <v>12</v>
      </c>
      <c r="F35" s="69">
        <v>0</v>
      </c>
      <c r="G35" s="69">
        <v>0</v>
      </c>
      <c r="H35" s="69"/>
      <c r="I35" s="69"/>
      <c r="J35" s="69"/>
      <c r="K35" s="69"/>
      <c r="L35" s="69"/>
      <c r="M35" s="69"/>
      <c r="N35" s="69"/>
      <c r="O35" s="115"/>
    </row>
    <row r="36" spans="1:15" ht="26.25" customHeight="1" x14ac:dyDescent="0.25">
      <c r="A36" s="127"/>
      <c r="B36" s="124"/>
      <c r="C36" s="115"/>
      <c r="D36" s="115"/>
      <c r="E36" s="28" t="s">
        <v>13</v>
      </c>
      <c r="F36" s="69">
        <v>0</v>
      </c>
      <c r="G36" s="69">
        <v>0</v>
      </c>
      <c r="H36" s="69"/>
      <c r="I36" s="69"/>
      <c r="J36" s="69"/>
      <c r="K36" s="69"/>
      <c r="L36" s="69"/>
      <c r="M36" s="69"/>
      <c r="N36" s="69"/>
      <c r="O36" s="115"/>
    </row>
    <row r="37" spans="1:15" ht="36" x14ac:dyDescent="0.25">
      <c r="A37" s="127"/>
      <c r="B37" s="124"/>
      <c r="C37" s="115"/>
      <c r="D37" s="115"/>
      <c r="E37" s="29" t="s">
        <v>14</v>
      </c>
      <c r="F37" s="69">
        <v>63.5</v>
      </c>
      <c r="G37" s="69">
        <v>0</v>
      </c>
      <c r="H37" s="69">
        <f>G37/$F$37*100</f>
        <v>0</v>
      </c>
      <c r="I37" s="69">
        <v>0</v>
      </c>
      <c r="J37" s="69">
        <f>I37/$F$37*100</f>
        <v>0</v>
      </c>
      <c r="K37" s="69"/>
      <c r="L37" s="69">
        <f>K37/$F$37*100</f>
        <v>0</v>
      </c>
      <c r="M37" s="69"/>
      <c r="N37" s="69">
        <f>M37/$F$37*100</f>
        <v>0</v>
      </c>
      <c r="O37" s="115"/>
    </row>
    <row r="38" spans="1:15" ht="60" x14ac:dyDescent="0.25">
      <c r="A38" s="127"/>
      <c r="B38" s="124"/>
      <c r="C38" s="115"/>
      <c r="D38" s="115"/>
      <c r="E38" s="61" t="s">
        <v>54</v>
      </c>
      <c r="F38" s="69">
        <v>0</v>
      </c>
      <c r="G38" s="69">
        <v>0</v>
      </c>
      <c r="H38" s="69"/>
      <c r="I38" s="69"/>
      <c r="J38" s="69"/>
      <c r="K38" s="69"/>
      <c r="L38" s="69"/>
      <c r="M38" s="69"/>
      <c r="N38" s="69"/>
      <c r="O38" s="115"/>
    </row>
    <row r="39" spans="1:15" x14ac:dyDescent="0.25">
      <c r="A39" s="127"/>
      <c r="B39" s="124"/>
      <c r="C39" s="115"/>
      <c r="D39" s="115"/>
      <c r="E39" s="29" t="s">
        <v>15</v>
      </c>
      <c r="F39" s="69">
        <v>28079.67</v>
      </c>
      <c r="G39" s="69">
        <v>7057</v>
      </c>
      <c r="H39" s="69">
        <f>G39/$F$39*100</f>
        <v>25.132061737192785</v>
      </c>
      <c r="I39" s="69">
        <v>16170.2</v>
      </c>
      <c r="J39" s="69">
        <f>I39/$F$39*100</f>
        <v>57.58685910482567</v>
      </c>
      <c r="K39" s="69"/>
      <c r="L39" s="69">
        <f>K39/$F$39*100</f>
        <v>0</v>
      </c>
      <c r="M39" s="69"/>
      <c r="N39" s="69">
        <f>M39/$F$39*100</f>
        <v>0</v>
      </c>
      <c r="O39" s="115"/>
    </row>
    <row r="40" spans="1:15" ht="24" x14ac:dyDescent="0.25">
      <c r="A40" s="128"/>
      <c r="B40" s="125"/>
      <c r="C40" s="116"/>
      <c r="D40" s="116"/>
      <c r="E40" s="29" t="s">
        <v>16</v>
      </c>
      <c r="F40" s="69">
        <v>0</v>
      </c>
      <c r="G40" s="69">
        <v>0</v>
      </c>
      <c r="H40" s="69"/>
      <c r="I40" s="69"/>
      <c r="J40" s="69"/>
      <c r="K40" s="69"/>
      <c r="L40" s="69"/>
      <c r="M40" s="69"/>
      <c r="N40" s="69"/>
      <c r="O40" s="115"/>
    </row>
    <row r="41" spans="1:15" ht="39.75" customHeight="1" x14ac:dyDescent="0.25">
      <c r="A41" s="130" t="s">
        <v>92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2"/>
      <c r="O41" s="116"/>
    </row>
    <row r="42" spans="1:15" x14ac:dyDescent="0.25">
      <c r="A42" s="129" t="s">
        <v>52</v>
      </c>
      <c r="B42" s="126" t="s">
        <v>53</v>
      </c>
      <c r="C42" s="114" t="s">
        <v>24</v>
      </c>
      <c r="D42" s="114" t="s">
        <v>24</v>
      </c>
      <c r="E42" s="87" t="s">
        <v>10</v>
      </c>
      <c r="F42" s="88">
        <f>F44+F45+F46+F48+F49</f>
        <v>394</v>
      </c>
      <c r="G42" s="88">
        <f>G44+G45+G46+G48+G49</f>
        <v>124.3</v>
      </c>
      <c r="H42" s="88">
        <f>G42/$F$42*100</f>
        <v>31.548223350253807</v>
      </c>
      <c r="I42" s="88">
        <f>I44+I45+I46+I48+I49</f>
        <v>307.60000000000002</v>
      </c>
      <c r="J42" s="88">
        <f>I42/$F$42*100</f>
        <v>78.071065989847725</v>
      </c>
      <c r="K42" s="88">
        <f>K44+K45+K46+K48+K49</f>
        <v>0</v>
      </c>
      <c r="L42" s="88">
        <f>K42/$F$42*100</f>
        <v>0</v>
      </c>
      <c r="M42" s="88">
        <f>M44+M45+M46+M48+M49</f>
        <v>0</v>
      </c>
      <c r="N42" s="88">
        <f>M42/$F$42*100</f>
        <v>0</v>
      </c>
      <c r="O42" s="114"/>
    </row>
    <row r="43" spans="1:15" x14ac:dyDescent="0.25">
      <c r="A43" s="129"/>
      <c r="B43" s="126"/>
      <c r="C43" s="115"/>
      <c r="D43" s="115"/>
      <c r="E43" s="204" t="s">
        <v>11</v>
      </c>
      <c r="F43" s="205"/>
      <c r="G43" s="205"/>
      <c r="H43" s="205"/>
      <c r="I43" s="205"/>
      <c r="J43" s="205"/>
      <c r="K43" s="205"/>
      <c r="L43" s="205"/>
      <c r="M43" s="205"/>
      <c r="N43" s="206"/>
      <c r="O43" s="115"/>
    </row>
    <row r="44" spans="1:15" ht="15" customHeight="1" x14ac:dyDescent="0.25">
      <c r="A44" s="129"/>
      <c r="B44" s="126"/>
      <c r="C44" s="115"/>
      <c r="D44" s="115"/>
      <c r="E44" s="89" t="s">
        <v>12</v>
      </c>
      <c r="F44" s="88">
        <v>394</v>
      </c>
      <c r="G44" s="88">
        <v>124.3</v>
      </c>
      <c r="H44" s="88">
        <f>G44/$F$44*100</f>
        <v>31.548223350253807</v>
      </c>
      <c r="I44" s="88">
        <v>307.60000000000002</v>
      </c>
      <c r="J44" s="88">
        <f>I44/$F$44*100</f>
        <v>78.071065989847725</v>
      </c>
      <c r="K44" s="88"/>
      <c r="L44" s="88">
        <f>K44/$F$44*100</f>
        <v>0</v>
      </c>
      <c r="M44" s="88"/>
      <c r="N44" s="88">
        <f>M44/$F$44*100</f>
        <v>0</v>
      </c>
      <c r="O44" s="115"/>
    </row>
    <row r="45" spans="1:15" ht="27" customHeight="1" x14ac:dyDescent="0.25">
      <c r="A45" s="129"/>
      <c r="B45" s="126"/>
      <c r="C45" s="115"/>
      <c r="D45" s="115"/>
      <c r="E45" s="90" t="s">
        <v>13</v>
      </c>
      <c r="F45" s="88">
        <v>0</v>
      </c>
      <c r="G45" s="88">
        <v>0</v>
      </c>
      <c r="H45" s="88"/>
      <c r="I45" s="88"/>
      <c r="J45" s="88"/>
      <c r="K45" s="88"/>
      <c r="L45" s="88"/>
      <c r="M45" s="88"/>
      <c r="N45" s="88"/>
      <c r="O45" s="115"/>
    </row>
    <row r="46" spans="1:15" ht="37.5" customHeight="1" x14ac:dyDescent="0.25">
      <c r="A46" s="129"/>
      <c r="B46" s="126"/>
      <c r="C46" s="115"/>
      <c r="D46" s="115"/>
      <c r="E46" s="91" t="s">
        <v>14</v>
      </c>
      <c r="F46" s="88">
        <v>0</v>
      </c>
      <c r="G46" s="88">
        <v>0</v>
      </c>
      <c r="H46" s="88"/>
      <c r="I46" s="88"/>
      <c r="J46" s="88"/>
      <c r="K46" s="88"/>
      <c r="L46" s="88"/>
      <c r="M46" s="88"/>
      <c r="N46" s="88"/>
      <c r="O46" s="115"/>
    </row>
    <row r="47" spans="1:15" ht="60" x14ac:dyDescent="0.25">
      <c r="A47" s="129"/>
      <c r="B47" s="126"/>
      <c r="C47" s="115"/>
      <c r="D47" s="115"/>
      <c r="E47" s="92" t="s">
        <v>54</v>
      </c>
      <c r="F47" s="88">
        <v>0</v>
      </c>
      <c r="G47" s="88">
        <v>0</v>
      </c>
      <c r="H47" s="88"/>
      <c r="I47" s="88"/>
      <c r="J47" s="88"/>
      <c r="K47" s="88"/>
      <c r="L47" s="88"/>
      <c r="M47" s="88"/>
      <c r="N47" s="88"/>
      <c r="O47" s="115"/>
    </row>
    <row r="48" spans="1:15" x14ac:dyDescent="0.25">
      <c r="A48" s="129"/>
      <c r="B48" s="126"/>
      <c r="C48" s="115"/>
      <c r="D48" s="115"/>
      <c r="E48" s="91" t="s">
        <v>15</v>
      </c>
      <c r="F48" s="88">
        <v>0</v>
      </c>
      <c r="G48" s="88">
        <v>0</v>
      </c>
      <c r="H48" s="88"/>
      <c r="I48" s="88"/>
      <c r="J48" s="88"/>
      <c r="K48" s="88"/>
      <c r="L48" s="88"/>
      <c r="M48" s="88"/>
      <c r="N48" s="88"/>
      <c r="O48" s="115"/>
    </row>
    <row r="49" spans="1:15" ht="24" x14ac:dyDescent="0.25">
      <c r="A49" s="129"/>
      <c r="B49" s="126"/>
      <c r="C49" s="116"/>
      <c r="D49" s="116"/>
      <c r="E49" s="91" t="s">
        <v>16</v>
      </c>
      <c r="F49" s="88">
        <v>0</v>
      </c>
      <c r="G49" s="88">
        <v>0</v>
      </c>
      <c r="H49" s="88"/>
      <c r="I49" s="88"/>
      <c r="J49" s="88"/>
      <c r="K49" s="88"/>
      <c r="L49" s="88"/>
      <c r="M49" s="88"/>
      <c r="N49" s="88"/>
      <c r="O49" s="115"/>
    </row>
    <row r="50" spans="1:15" ht="24.75" customHeight="1" x14ac:dyDescent="0.25">
      <c r="A50" s="133" t="s">
        <v>98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5"/>
      <c r="O50" s="116"/>
    </row>
    <row r="51" spans="1:15" x14ac:dyDescent="0.25">
      <c r="A51" s="120" t="s">
        <v>56</v>
      </c>
      <c r="B51" s="114" t="s">
        <v>58</v>
      </c>
      <c r="C51" s="114" t="s">
        <v>24</v>
      </c>
      <c r="D51" s="114" t="s">
        <v>24</v>
      </c>
      <c r="E51" s="36" t="s">
        <v>10</v>
      </c>
      <c r="F51" s="69">
        <f>F53+F54+F55+F57+F58</f>
        <v>187.14</v>
      </c>
      <c r="G51" s="69">
        <f>G53+G54+G55+G57+G58</f>
        <v>35</v>
      </c>
      <c r="H51" s="69">
        <f>G51/$F$51*100</f>
        <v>18.702575611841404</v>
      </c>
      <c r="I51" s="69">
        <f>I53+I54+I55+I57+I58</f>
        <v>68.5</v>
      </c>
      <c r="J51" s="69">
        <f>I51/$F$51*100</f>
        <v>36.603612268889599</v>
      </c>
      <c r="K51" s="69">
        <f>K53+K54+K55+K57+K58</f>
        <v>0</v>
      </c>
      <c r="L51" s="69">
        <f>K51/$F$51*100</f>
        <v>0</v>
      </c>
      <c r="M51" s="69">
        <f>M53+M54+M55+M57+M58</f>
        <v>0</v>
      </c>
      <c r="N51" s="69">
        <f>M51/$F$51*100</f>
        <v>0</v>
      </c>
      <c r="O51" s="114"/>
    </row>
    <row r="52" spans="1:15" x14ac:dyDescent="0.25">
      <c r="A52" s="121"/>
      <c r="B52" s="115"/>
      <c r="C52" s="115"/>
      <c r="D52" s="115"/>
      <c r="E52" s="117" t="s">
        <v>11</v>
      </c>
      <c r="F52" s="118"/>
      <c r="G52" s="118"/>
      <c r="H52" s="118"/>
      <c r="I52" s="118"/>
      <c r="J52" s="118"/>
      <c r="K52" s="118"/>
      <c r="L52" s="118"/>
      <c r="M52" s="118"/>
      <c r="N52" s="119"/>
      <c r="O52" s="115"/>
    </row>
    <row r="53" spans="1:15" ht="24" x14ac:dyDescent="0.25">
      <c r="A53" s="121"/>
      <c r="B53" s="115"/>
      <c r="C53" s="115"/>
      <c r="D53" s="115"/>
      <c r="E53" s="27" t="s">
        <v>12</v>
      </c>
      <c r="F53" s="69">
        <v>164.19</v>
      </c>
      <c r="G53" s="69">
        <v>35</v>
      </c>
      <c r="H53" s="69">
        <f>G53/$F$53*100</f>
        <v>21.316767159997564</v>
      </c>
      <c r="I53" s="69">
        <v>55.3</v>
      </c>
      <c r="J53" s="69">
        <f>I53/$F$53*100</f>
        <v>33.680492112796152</v>
      </c>
      <c r="K53" s="69"/>
      <c r="L53" s="69">
        <f>K53/$F$53*100</f>
        <v>0</v>
      </c>
      <c r="M53" s="69"/>
      <c r="N53" s="69">
        <f>M53/$F$53*100</f>
        <v>0</v>
      </c>
      <c r="O53" s="115"/>
    </row>
    <row r="54" spans="1:15" ht="36" x14ac:dyDescent="0.25">
      <c r="A54" s="121"/>
      <c r="B54" s="115"/>
      <c r="C54" s="115"/>
      <c r="D54" s="115"/>
      <c r="E54" s="28" t="s">
        <v>13</v>
      </c>
      <c r="F54" s="69">
        <v>22.95</v>
      </c>
      <c r="G54" s="69">
        <v>0</v>
      </c>
      <c r="H54" s="69">
        <f>G54/$F$54*100</f>
        <v>0</v>
      </c>
      <c r="I54" s="69">
        <v>13.2</v>
      </c>
      <c r="J54" s="69">
        <f>I54/$F$54*100</f>
        <v>57.51633986928104</v>
      </c>
      <c r="K54" s="69"/>
      <c r="L54" s="69">
        <f>K54/$F$54*100</f>
        <v>0</v>
      </c>
      <c r="M54" s="69"/>
      <c r="N54" s="69">
        <f>M54/$F$54*100</f>
        <v>0</v>
      </c>
      <c r="O54" s="115"/>
    </row>
    <row r="55" spans="1:15" ht="36" x14ac:dyDescent="0.25">
      <c r="A55" s="121"/>
      <c r="B55" s="115"/>
      <c r="C55" s="115"/>
      <c r="D55" s="115"/>
      <c r="E55" s="29" t="s">
        <v>14</v>
      </c>
      <c r="F55" s="69">
        <v>0</v>
      </c>
      <c r="G55" s="69">
        <v>0</v>
      </c>
      <c r="H55" s="69"/>
      <c r="I55" s="69"/>
      <c r="J55" s="69"/>
      <c r="K55" s="69"/>
      <c r="L55" s="69"/>
      <c r="M55" s="69"/>
      <c r="N55" s="69"/>
      <c r="O55" s="115"/>
    </row>
    <row r="56" spans="1:15" ht="60" x14ac:dyDescent="0.25">
      <c r="A56" s="121"/>
      <c r="B56" s="115"/>
      <c r="C56" s="115"/>
      <c r="D56" s="115"/>
      <c r="E56" s="61" t="s">
        <v>54</v>
      </c>
      <c r="F56" s="69">
        <v>0</v>
      </c>
      <c r="G56" s="69">
        <v>0</v>
      </c>
      <c r="H56" s="69"/>
      <c r="I56" s="69"/>
      <c r="J56" s="69"/>
      <c r="K56" s="69"/>
      <c r="L56" s="69"/>
      <c r="M56" s="69"/>
      <c r="N56" s="69"/>
      <c r="O56" s="115"/>
    </row>
    <row r="57" spans="1:15" x14ac:dyDescent="0.25">
      <c r="A57" s="121"/>
      <c r="B57" s="115"/>
      <c r="C57" s="115"/>
      <c r="D57" s="115"/>
      <c r="E57" s="29" t="s">
        <v>15</v>
      </c>
      <c r="F57" s="69">
        <v>0</v>
      </c>
      <c r="G57" s="69">
        <v>0</v>
      </c>
      <c r="H57" s="69"/>
      <c r="I57" s="69"/>
      <c r="J57" s="69"/>
      <c r="K57" s="69"/>
      <c r="L57" s="69"/>
      <c r="M57" s="69"/>
      <c r="N57" s="69"/>
      <c r="O57" s="115"/>
    </row>
    <row r="58" spans="1:15" ht="36" x14ac:dyDescent="0.25">
      <c r="A58" s="122"/>
      <c r="B58" s="116"/>
      <c r="C58" s="116"/>
      <c r="D58" s="116"/>
      <c r="E58" s="29" t="s">
        <v>55</v>
      </c>
      <c r="F58" s="69">
        <v>0</v>
      </c>
      <c r="G58" s="69">
        <v>0</v>
      </c>
      <c r="H58" s="69"/>
      <c r="I58" s="69"/>
      <c r="J58" s="69"/>
      <c r="K58" s="69"/>
      <c r="L58" s="69"/>
      <c r="M58" s="69"/>
      <c r="N58" s="69"/>
      <c r="O58" s="115"/>
    </row>
    <row r="59" spans="1:15" ht="31.5" customHeight="1" x14ac:dyDescent="0.25">
      <c r="A59" s="130" t="s">
        <v>95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2"/>
      <c r="O59" s="116"/>
    </row>
    <row r="60" spans="1:15" ht="15" customHeight="1" x14ac:dyDescent="0.25">
      <c r="A60" s="129" t="s">
        <v>57</v>
      </c>
      <c r="B60" s="129" t="s">
        <v>59</v>
      </c>
      <c r="C60" s="114" t="s">
        <v>24</v>
      </c>
      <c r="D60" s="114" t="s">
        <v>24</v>
      </c>
      <c r="E60" s="36" t="s">
        <v>10</v>
      </c>
      <c r="F60" s="69">
        <f>F62+F63+F64+F66+F67</f>
        <v>4291.2</v>
      </c>
      <c r="G60" s="69">
        <f>G62+G63+G64+G66+G67</f>
        <v>0</v>
      </c>
      <c r="H60" s="69">
        <f>G60/$F$60*100</f>
        <v>0</v>
      </c>
      <c r="I60" s="69">
        <f>I62+I63+I64+I66+I67</f>
        <v>0</v>
      </c>
      <c r="J60" s="69">
        <f>I60/$F$60*100</f>
        <v>0</v>
      </c>
      <c r="K60" s="69">
        <f>K62+K63+K64+K66+K67</f>
        <v>0</v>
      </c>
      <c r="L60" s="69">
        <f>K60/$F$60*100</f>
        <v>0</v>
      </c>
      <c r="M60" s="69">
        <f>M62+M63+M64+M66+M67</f>
        <v>0</v>
      </c>
      <c r="N60" s="69">
        <f>M60/$F$60*100</f>
        <v>0</v>
      </c>
      <c r="O60" s="215" t="s">
        <v>94</v>
      </c>
    </row>
    <row r="61" spans="1:15" x14ac:dyDescent="0.25">
      <c r="A61" s="129"/>
      <c r="B61" s="129"/>
      <c r="C61" s="115"/>
      <c r="D61" s="115"/>
      <c r="E61" s="118" t="s">
        <v>11</v>
      </c>
      <c r="F61" s="118"/>
      <c r="G61" s="118"/>
      <c r="H61" s="118"/>
      <c r="I61" s="118"/>
      <c r="J61" s="118"/>
      <c r="K61" s="118"/>
      <c r="L61" s="118"/>
      <c r="M61" s="118"/>
      <c r="N61" s="119"/>
      <c r="O61" s="216"/>
    </row>
    <row r="62" spans="1:15" ht="24" x14ac:dyDescent="0.25">
      <c r="A62" s="129"/>
      <c r="B62" s="129"/>
      <c r="C62" s="115"/>
      <c r="D62" s="115"/>
      <c r="E62" s="38" t="s">
        <v>12</v>
      </c>
      <c r="F62" s="69">
        <v>0</v>
      </c>
      <c r="G62" s="69">
        <v>0</v>
      </c>
      <c r="H62" s="69"/>
      <c r="I62" s="69"/>
      <c r="J62" s="69"/>
      <c r="K62" s="69"/>
      <c r="L62" s="69"/>
      <c r="M62" s="69"/>
      <c r="N62" s="69"/>
      <c r="O62" s="216"/>
    </row>
    <row r="63" spans="1:15" ht="36" x14ac:dyDescent="0.25">
      <c r="A63" s="129"/>
      <c r="B63" s="129"/>
      <c r="C63" s="115"/>
      <c r="D63" s="115"/>
      <c r="E63" s="36" t="s">
        <v>13</v>
      </c>
      <c r="F63" s="69">
        <v>0</v>
      </c>
      <c r="G63" s="69">
        <v>0</v>
      </c>
      <c r="H63" s="69"/>
      <c r="I63" s="69"/>
      <c r="J63" s="69"/>
      <c r="K63" s="69"/>
      <c r="L63" s="69"/>
      <c r="M63" s="69"/>
      <c r="N63" s="69"/>
      <c r="O63" s="216"/>
    </row>
    <row r="64" spans="1:15" ht="36" x14ac:dyDescent="0.25">
      <c r="A64" s="129"/>
      <c r="B64" s="129"/>
      <c r="C64" s="115"/>
      <c r="D64" s="115"/>
      <c r="E64" s="37" t="s">
        <v>14</v>
      </c>
      <c r="F64" s="69">
        <v>0</v>
      </c>
      <c r="G64" s="69">
        <v>0</v>
      </c>
      <c r="H64" s="69"/>
      <c r="I64" s="69"/>
      <c r="J64" s="69"/>
      <c r="K64" s="69"/>
      <c r="L64" s="69"/>
      <c r="M64" s="69"/>
      <c r="N64" s="69"/>
      <c r="O64" s="216"/>
    </row>
    <row r="65" spans="1:15" ht="60" x14ac:dyDescent="0.25">
      <c r="A65" s="129"/>
      <c r="B65" s="129"/>
      <c r="C65" s="115"/>
      <c r="D65" s="115"/>
      <c r="E65" s="62" t="s">
        <v>54</v>
      </c>
      <c r="F65" s="69">
        <v>0</v>
      </c>
      <c r="G65" s="69">
        <v>0</v>
      </c>
      <c r="H65" s="69"/>
      <c r="I65" s="69"/>
      <c r="J65" s="69"/>
      <c r="K65" s="69"/>
      <c r="L65" s="69"/>
      <c r="M65" s="69"/>
      <c r="N65" s="69"/>
      <c r="O65" s="216"/>
    </row>
    <row r="66" spans="1:15" x14ac:dyDescent="0.25">
      <c r="A66" s="129"/>
      <c r="B66" s="129"/>
      <c r="C66" s="115"/>
      <c r="D66" s="115"/>
      <c r="E66" s="37" t="s">
        <v>15</v>
      </c>
      <c r="F66" s="69">
        <v>4291.2</v>
      </c>
      <c r="G66" s="69">
        <v>0</v>
      </c>
      <c r="H66" s="69">
        <f>G66/$F$66*100</f>
        <v>0</v>
      </c>
      <c r="I66" s="69">
        <v>0</v>
      </c>
      <c r="J66" s="69">
        <f>I66/$F$66*100</f>
        <v>0</v>
      </c>
      <c r="K66" s="69"/>
      <c r="L66" s="69">
        <f>K66/$F$66*100</f>
        <v>0</v>
      </c>
      <c r="M66" s="69"/>
      <c r="N66" s="69">
        <f>M66/$F$66*100</f>
        <v>0</v>
      </c>
      <c r="O66" s="216"/>
    </row>
    <row r="67" spans="1:15" ht="36" x14ac:dyDescent="0.25">
      <c r="A67" s="129"/>
      <c r="B67" s="129"/>
      <c r="C67" s="116"/>
      <c r="D67" s="116"/>
      <c r="E67" s="37" t="s">
        <v>55</v>
      </c>
      <c r="F67" s="69">
        <v>0</v>
      </c>
      <c r="G67" s="69">
        <v>0</v>
      </c>
      <c r="H67" s="69"/>
      <c r="I67" s="69"/>
      <c r="J67" s="69"/>
      <c r="K67" s="69"/>
      <c r="L67" s="69"/>
      <c r="M67" s="69"/>
      <c r="N67" s="69"/>
      <c r="O67" s="216"/>
    </row>
    <row r="68" spans="1:15" ht="23.25" customHeight="1" x14ac:dyDescent="0.25">
      <c r="A68" s="218"/>
      <c r="B68" s="219"/>
      <c r="C68" s="219"/>
      <c r="D68" s="219"/>
      <c r="E68" s="219"/>
      <c r="F68" s="219"/>
      <c r="G68" s="219"/>
      <c r="H68" s="219"/>
      <c r="I68" s="219"/>
      <c r="J68" s="219"/>
      <c r="K68" s="219"/>
      <c r="L68" s="219"/>
      <c r="M68" s="219"/>
      <c r="N68" s="220"/>
      <c r="O68" s="217"/>
    </row>
    <row r="69" spans="1:15" ht="21.75" customHeight="1" x14ac:dyDescent="0.25">
      <c r="A69" s="141" t="s">
        <v>60</v>
      </c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3"/>
    </row>
    <row r="70" spans="1:15" ht="22.5" customHeight="1" x14ac:dyDescent="0.25">
      <c r="A70" s="141" t="s">
        <v>61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3"/>
    </row>
    <row r="71" spans="1:15" ht="15" customHeight="1" x14ac:dyDescent="0.25">
      <c r="A71" s="144" t="s">
        <v>63</v>
      </c>
      <c r="B71" s="120" t="s">
        <v>62</v>
      </c>
      <c r="C71" s="114" t="s">
        <v>24</v>
      </c>
      <c r="D71" s="114" t="s">
        <v>24</v>
      </c>
      <c r="E71" s="20" t="s">
        <v>10</v>
      </c>
      <c r="F71" s="26">
        <f>F73+F74+F75+F77+F78</f>
        <v>0</v>
      </c>
      <c r="G71" s="26">
        <f>G73+G74+G75+G77+G78</f>
        <v>0</v>
      </c>
      <c r="H71" s="26"/>
      <c r="I71" s="26">
        <f>I73+I74+I75+I77+I78</f>
        <v>0</v>
      </c>
      <c r="J71" s="26"/>
      <c r="K71" s="26">
        <f>K73+K74+K75+K77+K78</f>
        <v>0</v>
      </c>
      <c r="L71" s="26"/>
      <c r="M71" s="26">
        <f>M73+M74+M75+M77+M78</f>
        <v>0</v>
      </c>
      <c r="N71" s="26"/>
      <c r="O71" s="221" t="s">
        <v>93</v>
      </c>
    </row>
    <row r="72" spans="1:15" ht="13.5" customHeight="1" x14ac:dyDescent="0.25">
      <c r="A72" s="145"/>
      <c r="B72" s="121"/>
      <c r="C72" s="115"/>
      <c r="D72" s="115"/>
      <c r="E72" s="139" t="s">
        <v>11</v>
      </c>
      <c r="F72" s="139"/>
      <c r="G72" s="139"/>
      <c r="H72" s="139"/>
      <c r="I72" s="139"/>
      <c r="J72" s="139"/>
      <c r="K72" s="139"/>
      <c r="L72" s="139"/>
      <c r="M72" s="139"/>
      <c r="N72" s="140"/>
      <c r="O72" s="222"/>
    </row>
    <row r="73" spans="1:15" ht="16.5" customHeight="1" x14ac:dyDescent="0.25">
      <c r="A73" s="145"/>
      <c r="B73" s="121"/>
      <c r="C73" s="115"/>
      <c r="D73" s="115"/>
      <c r="E73" s="63" t="s">
        <v>12</v>
      </c>
      <c r="F73" s="93">
        <f t="shared" ref="F73:G78" si="4">F81+F90</f>
        <v>0</v>
      </c>
      <c r="G73" s="93">
        <f t="shared" si="4"/>
        <v>0</v>
      </c>
      <c r="H73" s="26"/>
      <c r="I73" s="93">
        <f t="shared" ref="I73:I78" si="5">I81+I90</f>
        <v>0</v>
      </c>
      <c r="J73" s="93"/>
      <c r="K73" s="93">
        <f t="shared" ref="K73:K78" si="6">K81+K90</f>
        <v>0</v>
      </c>
      <c r="L73" s="93"/>
      <c r="M73" s="93">
        <f t="shared" ref="M73:M78" si="7">M81+M90</f>
        <v>0</v>
      </c>
      <c r="N73" s="93"/>
      <c r="O73" s="222"/>
    </row>
    <row r="74" spans="1:15" ht="21" customHeight="1" x14ac:dyDescent="0.25">
      <c r="A74" s="145"/>
      <c r="B74" s="121"/>
      <c r="C74" s="115"/>
      <c r="D74" s="115"/>
      <c r="E74" s="64" t="s">
        <v>13</v>
      </c>
      <c r="F74" s="93">
        <f t="shared" si="4"/>
        <v>0</v>
      </c>
      <c r="G74" s="93">
        <f t="shared" si="4"/>
        <v>0</v>
      </c>
      <c r="H74" s="26"/>
      <c r="I74" s="93">
        <f t="shared" si="5"/>
        <v>0</v>
      </c>
      <c r="J74" s="93"/>
      <c r="K74" s="93">
        <f t="shared" si="6"/>
        <v>0</v>
      </c>
      <c r="L74" s="93"/>
      <c r="M74" s="93">
        <f t="shared" si="7"/>
        <v>0</v>
      </c>
      <c r="N74" s="93"/>
      <c r="O74" s="222"/>
    </row>
    <row r="75" spans="1:15" ht="35.25" customHeight="1" x14ac:dyDescent="0.25">
      <c r="A75" s="145"/>
      <c r="B75" s="121"/>
      <c r="C75" s="115"/>
      <c r="D75" s="115"/>
      <c r="E75" s="65" t="s">
        <v>14</v>
      </c>
      <c r="F75" s="93">
        <f t="shared" si="4"/>
        <v>0</v>
      </c>
      <c r="G75" s="93">
        <f t="shared" si="4"/>
        <v>0</v>
      </c>
      <c r="H75" s="26"/>
      <c r="I75" s="93">
        <f t="shared" si="5"/>
        <v>0</v>
      </c>
      <c r="J75" s="93"/>
      <c r="K75" s="93">
        <f t="shared" si="6"/>
        <v>0</v>
      </c>
      <c r="L75" s="93"/>
      <c r="M75" s="93">
        <f t="shared" si="7"/>
        <v>0</v>
      </c>
      <c r="N75" s="93"/>
      <c r="O75" s="222"/>
    </row>
    <row r="76" spans="1:15" ht="63" customHeight="1" x14ac:dyDescent="0.25">
      <c r="A76" s="145"/>
      <c r="B76" s="121"/>
      <c r="C76" s="115"/>
      <c r="D76" s="115"/>
      <c r="E76" s="66" t="s">
        <v>54</v>
      </c>
      <c r="F76" s="93">
        <f t="shared" si="4"/>
        <v>0</v>
      </c>
      <c r="G76" s="93">
        <f t="shared" si="4"/>
        <v>0</v>
      </c>
      <c r="H76" s="26"/>
      <c r="I76" s="93">
        <f t="shared" si="5"/>
        <v>0</v>
      </c>
      <c r="J76" s="93"/>
      <c r="K76" s="93">
        <f t="shared" si="6"/>
        <v>0</v>
      </c>
      <c r="L76" s="93"/>
      <c r="M76" s="93">
        <f t="shared" si="7"/>
        <v>0</v>
      </c>
      <c r="N76" s="93"/>
      <c r="O76" s="222"/>
    </row>
    <row r="77" spans="1:15" ht="17.25" customHeight="1" x14ac:dyDescent="0.25">
      <c r="A77" s="145"/>
      <c r="B77" s="121"/>
      <c r="C77" s="115"/>
      <c r="D77" s="115"/>
      <c r="E77" s="65" t="s">
        <v>15</v>
      </c>
      <c r="F77" s="93">
        <f t="shared" si="4"/>
        <v>0</v>
      </c>
      <c r="G77" s="93">
        <f t="shared" si="4"/>
        <v>0</v>
      </c>
      <c r="H77" s="26"/>
      <c r="I77" s="93">
        <f t="shared" si="5"/>
        <v>0</v>
      </c>
      <c r="J77" s="93"/>
      <c r="K77" s="93">
        <f t="shared" si="6"/>
        <v>0</v>
      </c>
      <c r="L77" s="93"/>
      <c r="M77" s="93">
        <f t="shared" si="7"/>
        <v>0</v>
      </c>
      <c r="N77" s="93"/>
      <c r="O77" s="222"/>
    </row>
    <row r="78" spans="1:15" ht="26.25" customHeight="1" x14ac:dyDescent="0.25">
      <c r="A78" s="146"/>
      <c r="B78" s="122"/>
      <c r="C78" s="116"/>
      <c r="D78" s="116"/>
      <c r="E78" s="65" t="s">
        <v>55</v>
      </c>
      <c r="F78" s="93">
        <f t="shared" si="4"/>
        <v>0</v>
      </c>
      <c r="G78" s="93">
        <f t="shared" si="4"/>
        <v>0</v>
      </c>
      <c r="H78" s="26"/>
      <c r="I78" s="93">
        <f t="shared" si="5"/>
        <v>0</v>
      </c>
      <c r="J78" s="93"/>
      <c r="K78" s="93">
        <f t="shared" si="6"/>
        <v>0</v>
      </c>
      <c r="L78" s="93"/>
      <c r="M78" s="93">
        <f t="shared" si="7"/>
        <v>0</v>
      </c>
      <c r="N78" s="93"/>
      <c r="O78" s="223"/>
    </row>
    <row r="79" spans="1:15" ht="21.75" customHeight="1" x14ac:dyDescent="0.25">
      <c r="A79" s="144" t="s">
        <v>64</v>
      </c>
      <c r="B79" s="144" t="s">
        <v>28</v>
      </c>
      <c r="C79" s="114" t="s">
        <v>24</v>
      </c>
      <c r="D79" s="114" t="s">
        <v>24</v>
      </c>
      <c r="E79" s="36" t="s">
        <v>10</v>
      </c>
      <c r="F79" s="69">
        <f>F81+F82+F83+F84+F86</f>
        <v>0</v>
      </c>
      <c r="G79" s="69">
        <f>G81+G82+G83+G84+G86</f>
        <v>0</v>
      </c>
      <c r="H79" s="69"/>
      <c r="I79" s="69">
        <f>I81+I82+I83+I84+I86</f>
        <v>0</v>
      </c>
      <c r="J79" s="69"/>
      <c r="K79" s="69">
        <f>K81+K82+K83+K84+K86</f>
        <v>0</v>
      </c>
      <c r="L79" s="69"/>
      <c r="M79" s="69">
        <f>M81+M82+M83+M84+M86</f>
        <v>0</v>
      </c>
      <c r="N79" s="69"/>
      <c r="O79" s="60"/>
    </row>
    <row r="80" spans="1:15" ht="15.75" customHeight="1" x14ac:dyDescent="0.25">
      <c r="A80" s="145"/>
      <c r="B80" s="145"/>
      <c r="C80" s="115"/>
      <c r="D80" s="115"/>
      <c r="E80" s="139" t="s">
        <v>11</v>
      </c>
      <c r="F80" s="139"/>
      <c r="G80" s="139"/>
      <c r="H80" s="139"/>
      <c r="I80" s="139"/>
      <c r="J80" s="139"/>
      <c r="K80" s="139"/>
      <c r="L80" s="139"/>
      <c r="M80" s="139"/>
      <c r="N80" s="140"/>
      <c r="O80" s="60"/>
    </row>
    <row r="81" spans="1:15" ht="26.25" customHeight="1" x14ac:dyDescent="0.25">
      <c r="A81" s="145"/>
      <c r="B81" s="145"/>
      <c r="C81" s="115"/>
      <c r="D81" s="115"/>
      <c r="E81" s="63" t="s">
        <v>12</v>
      </c>
      <c r="F81" s="94">
        <v>0</v>
      </c>
      <c r="G81" s="94">
        <v>0</v>
      </c>
      <c r="H81" s="69"/>
      <c r="I81" s="94"/>
      <c r="J81" s="94"/>
      <c r="K81" s="94"/>
      <c r="L81" s="94"/>
      <c r="M81" s="94"/>
      <c r="N81" s="95"/>
      <c r="O81" s="120" t="s">
        <v>93</v>
      </c>
    </row>
    <row r="82" spans="1:15" ht="26.25" customHeight="1" x14ac:dyDescent="0.25">
      <c r="A82" s="145"/>
      <c r="B82" s="145"/>
      <c r="C82" s="115"/>
      <c r="D82" s="115"/>
      <c r="E82" s="64" t="s">
        <v>13</v>
      </c>
      <c r="F82" s="94">
        <v>0</v>
      </c>
      <c r="G82" s="94">
        <v>0</v>
      </c>
      <c r="H82" s="69"/>
      <c r="I82" s="94"/>
      <c r="J82" s="94"/>
      <c r="K82" s="94"/>
      <c r="L82" s="94"/>
      <c r="M82" s="94"/>
      <c r="N82" s="95"/>
      <c r="O82" s="121"/>
    </row>
    <row r="83" spans="1:15" ht="35.25" customHeight="1" x14ac:dyDescent="0.25">
      <c r="A83" s="145"/>
      <c r="B83" s="145"/>
      <c r="C83" s="115"/>
      <c r="D83" s="115"/>
      <c r="E83" s="65" t="s">
        <v>14</v>
      </c>
      <c r="F83" s="94">
        <v>0</v>
      </c>
      <c r="G83" s="94">
        <v>0</v>
      </c>
      <c r="H83" s="69"/>
      <c r="I83" s="94"/>
      <c r="J83" s="94"/>
      <c r="K83" s="94"/>
      <c r="L83" s="94"/>
      <c r="M83" s="94"/>
      <c r="N83" s="95"/>
      <c r="O83" s="121"/>
    </row>
    <row r="84" spans="1:15" ht="59.25" customHeight="1" x14ac:dyDescent="0.25">
      <c r="A84" s="145"/>
      <c r="B84" s="145"/>
      <c r="C84" s="115"/>
      <c r="D84" s="115"/>
      <c r="E84" s="66" t="s">
        <v>54</v>
      </c>
      <c r="F84" s="94">
        <v>0</v>
      </c>
      <c r="G84" s="94">
        <v>0</v>
      </c>
      <c r="H84" s="69"/>
      <c r="I84" s="94"/>
      <c r="J84" s="94"/>
      <c r="K84" s="94"/>
      <c r="L84" s="94"/>
      <c r="M84" s="94"/>
      <c r="N84" s="95"/>
      <c r="O84" s="121"/>
    </row>
    <row r="85" spans="1:15" ht="26.25" customHeight="1" x14ac:dyDescent="0.25">
      <c r="A85" s="145"/>
      <c r="B85" s="145"/>
      <c r="C85" s="115"/>
      <c r="D85" s="115"/>
      <c r="E85" s="65" t="s">
        <v>15</v>
      </c>
      <c r="F85" s="94">
        <v>0</v>
      </c>
      <c r="G85" s="94">
        <v>0</v>
      </c>
      <c r="H85" s="69"/>
      <c r="I85" s="94"/>
      <c r="J85" s="94"/>
      <c r="K85" s="94"/>
      <c r="L85" s="94"/>
      <c r="M85" s="94"/>
      <c r="N85" s="95"/>
      <c r="O85" s="121"/>
    </row>
    <row r="86" spans="1:15" ht="26.25" customHeight="1" x14ac:dyDescent="0.25">
      <c r="A86" s="146"/>
      <c r="B86" s="146"/>
      <c r="C86" s="116"/>
      <c r="D86" s="116"/>
      <c r="E86" s="65" t="s">
        <v>55</v>
      </c>
      <c r="F86" s="94">
        <v>0</v>
      </c>
      <c r="G86" s="94">
        <v>0</v>
      </c>
      <c r="H86" s="69"/>
      <c r="I86" s="94"/>
      <c r="J86" s="94"/>
      <c r="K86" s="94"/>
      <c r="L86" s="94"/>
      <c r="M86" s="94"/>
      <c r="N86" s="95"/>
      <c r="O86" s="121"/>
    </row>
    <row r="87" spans="1:15" ht="27.75" customHeight="1" x14ac:dyDescent="0.25">
      <c r="A87" s="241" t="s">
        <v>100</v>
      </c>
      <c r="B87" s="242"/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2"/>
      <c r="N87" s="243"/>
      <c r="O87" s="122"/>
    </row>
    <row r="88" spans="1:15" x14ac:dyDescent="0.25">
      <c r="A88" s="224" t="s">
        <v>65</v>
      </c>
      <c r="B88" s="227" t="s">
        <v>29</v>
      </c>
      <c r="C88" s="136" t="s">
        <v>24</v>
      </c>
      <c r="D88" s="136" t="s">
        <v>24</v>
      </c>
      <c r="E88" s="31" t="s">
        <v>10</v>
      </c>
      <c r="F88" s="96">
        <f>F90+F91+F92+F94+F95</f>
        <v>0</v>
      </c>
      <c r="G88" s="96">
        <f t="shared" ref="G88:M88" si="8">G90+G91+G92+G94+G95</f>
        <v>0</v>
      </c>
      <c r="H88" s="69"/>
      <c r="I88" s="96">
        <f t="shared" si="8"/>
        <v>0</v>
      </c>
      <c r="J88" s="96"/>
      <c r="K88" s="96">
        <f t="shared" si="8"/>
        <v>0</v>
      </c>
      <c r="L88" s="96"/>
      <c r="M88" s="96">
        <f t="shared" si="8"/>
        <v>0</v>
      </c>
      <c r="N88" s="97"/>
      <c r="O88" s="123" t="s">
        <v>93</v>
      </c>
    </row>
    <row r="89" spans="1:15" x14ac:dyDescent="0.25">
      <c r="A89" s="225"/>
      <c r="B89" s="228"/>
      <c r="C89" s="137"/>
      <c r="D89" s="137"/>
      <c r="E89" s="207" t="s">
        <v>11</v>
      </c>
      <c r="F89" s="208"/>
      <c r="G89" s="208"/>
      <c r="H89" s="208"/>
      <c r="I89" s="208"/>
      <c r="J89" s="208"/>
      <c r="K89" s="208"/>
      <c r="L89" s="208"/>
      <c r="M89" s="208"/>
      <c r="N89" s="208"/>
      <c r="O89" s="124"/>
    </row>
    <row r="90" spans="1:15" ht="24" x14ac:dyDescent="0.25">
      <c r="A90" s="225"/>
      <c r="B90" s="228"/>
      <c r="C90" s="137"/>
      <c r="D90" s="137"/>
      <c r="E90" s="31" t="s">
        <v>12</v>
      </c>
      <c r="F90" s="96">
        <v>0</v>
      </c>
      <c r="G90" s="96">
        <v>0</v>
      </c>
      <c r="H90" s="69"/>
      <c r="I90" s="98"/>
      <c r="J90" s="98"/>
      <c r="K90" s="98"/>
      <c r="L90" s="98"/>
      <c r="M90" s="96"/>
      <c r="N90" s="99"/>
      <c r="O90" s="124"/>
    </row>
    <row r="91" spans="1:15" ht="36" x14ac:dyDescent="0.25">
      <c r="A91" s="225"/>
      <c r="B91" s="228"/>
      <c r="C91" s="137"/>
      <c r="D91" s="137"/>
      <c r="E91" s="32" t="s">
        <v>13</v>
      </c>
      <c r="F91" s="96">
        <v>0</v>
      </c>
      <c r="G91" s="96">
        <v>0</v>
      </c>
      <c r="H91" s="69"/>
      <c r="I91" s="98"/>
      <c r="J91" s="98"/>
      <c r="K91" s="98"/>
      <c r="L91" s="98"/>
      <c r="M91" s="96"/>
      <c r="N91" s="99"/>
      <c r="O91" s="124"/>
    </row>
    <row r="92" spans="1:15" ht="36" x14ac:dyDescent="0.25">
      <c r="A92" s="225"/>
      <c r="B92" s="228"/>
      <c r="C92" s="137"/>
      <c r="D92" s="137"/>
      <c r="E92" s="33" t="s">
        <v>14</v>
      </c>
      <c r="F92" s="96">
        <v>0</v>
      </c>
      <c r="G92" s="96">
        <v>0</v>
      </c>
      <c r="H92" s="69"/>
      <c r="I92" s="98"/>
      <c r="J92" s="98"/>
      <c r="K92" s="98"/>
      <c r="L92" s="98"/>
      <c r="M92" s="96"/>
      <c r="N92" s="99"/>
      <c r="O92" s="124"/>
    </row>
    <row r="93" spans="1:15" ht="60" x14ac:dyDescent="0.25">
      <c r="A93" s="225"/>
      <c r="B93" s="228"/>
      <c r="C93" s="137"/>
      <c r="D93" s="137"/>
      <c r="E93" s="66" t="s">
        <v>54</v>
      </c>
      <c r="F93" s="96">
        <v>0</v>
      </c>
      <c r="G93" s="96">
        <v>0</v>
      </c>
      <c r="H93" s="69"/>
      <c r="I93" s="98"/>
      <c r="J93" s="98"/>
      <c r="K93" s="98"/>
      <c r="L93" s="98"/>
      <c r="M93" s="96"/>
      <c r="N93" s="99"/>
      <c r="O93" s="124"/>
    </row>
    <row r="94" spans="1:15" x14ac:dyDescent="0.25">
      <c r="A94" s="225"/>
      <c r="B94" s="228"/>
      <c r="C94" s="137"/>
      <c r="D94" s="137"/>
      <c r="E94" s="31" t="s">
        <v>15</v>
      </c>
      <c r="F94" s="96">
        <v>0</v>
      </c>
      <c r="G94" s="96">
        <v>0</v>
      </c>
      <c r="H94" s="69"/>
      <c r="I94" s="98"/>
      <c r="J94" s="98"/>
      <c r="K94" s="98"/>
      <c r="L94" s="98"/>
      <c r="M94" s="96"/>
      <c r="N94" s="97"/>
      <c r="O94" s="124"/>
    </row>
    <row r="95" spans="1:15" ht="24" x14ac:dyDescent="0.25">
      <c r="A95" s="226"/>
      <c r="B95" s="229"/>
      <c r="C95" s="138"/>
      <c r="D95" s="138"/>
      <c r="E95" s="33" t="s">
        <v>16</v>
      </c>
      <c r="F95" s="96">
        <v>0</v>
      </c>
      <c r="G95" s="96">
        <v>0</v>
      </c>
      <c r="H95" s="69"/>
      <c r="I95" s="98"/>
      <c r="J95" s="98"/>
      <c r="K95" s="98"/>
      <c r="L95" s="98"/>
      <c r="M95" s="96"/>
      <c r="N95" s="99"/>
      <c r="O95" s="124"/>
    </row>
    <row r="96" spans="1:15" x14ac:dyDescent="0.25">
      <c r="A96" s="238" t="s">
        <v>105</v>
      </c>
      <c r="B96" s="239"/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40"/>
      <c r="O96" s="125"/>
    </row>
    <row r="97" spans="1:30" x14ac:dyDescent="0.25">
      <c r="A97" s="209" t="s">
        <v>66</v>
      </c>
      <c r="B97" s="114" t="s">
        <v>84</v>
      </c>
      <c r="C97" s="114" t="s">
        <v>24</v>
      </c>
      <c r="D97" s="114" t="s">
        <v>24</v>
      </c>
      <c r="E97" s="30" t="s">
        <v>10</v>
      </c>
      <c r="F97" s="100">
        <f>F99+F100+F101+F103+F104</f>
        <v>0</v>
      </c>
      <c r="G97" s="100">
        <f t="shared" ref="G97:M97" si="9">G99+G100+G101+G103+G104</f>
        <v>0</v>
      </c>
      <c r="H97" s="100"/>
      <c r="I97" s="100">
        <f t="shared" si="9"/>
        <v>0</v>
      </c>
      <c r="J97" s="100"/>
      <c r="K97" s="100">
        <f t="shared" si="9"/>
        <v>0</v>
      </c>
      <c r="L97" s="100"/>
      <c r="M97" s="100">
        <f t="shared" si="9"/>
        <v>0</v>
      </c>
      <c r="N97" s="101"/>
      <c r="O97" s="123" t="s">
        <v>93</v>
      </c>
    </row>
    <row r="98" spans="1:30" x14ac:dyDescent="0.25">
      <c r="A98" s="210"/>
      <c r="B98" s="115"/>
      <c r="C98" s="115"/>
      <c r="D98" s="115"/>
      <c r="E98" s="207" t="s">
        <v>11</v>
      </c>
      <c r="F98" s="208"/>
      <c r="G98" s="208"/>
      <c r="H98" s="208"/>
      <c r="I98" s="208"/>
      <c r="J98" s="208"/>
      <c r="K98" s="208"/>
      <c r="L98" s="208"/>
      <c r="M98" s="208"/>
      <c r="N98" s="208"/>
      <c r="O98" s="124"/>
    </row>
    <row r="99" spans="1:30" ht="24" x14ac:dyDescent="0.25">
      <c r="A99" s="210"/>
      <c r="B99" s="115"/>
      <c r="C99" s="115"/>
      <c r="D99" s="115"/>
      <c r="E99" s="31" t="s">
        <v>12</v>
      </c>
      <c r="F99" s="100">
        <f>F108</f>
        <v>0</v>
      </c>
      <c r="G99" s="100">
        <v>0</v>
      </c>
      <c r="H99" s="100"/>
      <c r="I99" s="98"/>
      <c r="J99" s="98"/>
      <c r="K99" s="98"/>
      <c r="L99" s="98"/>
      <c r="M99" s="100"/>
      <c r="N99" s="99"/>
      <c r="O99" s="124"/>
    </row>
    <row r="100" spans="1:30" ht="36" x14ac:dyDescent="0.25">
      <c r="A100" s="210"/>
      <c r="B100" s="115"/>
      <c r="C100" s="115"/>
      <c r="D100" s="115"/>
      <c r="E100" s="32" t="s">
        <v>13</v>
      </c>
      <c r="F100" s="100">
        <v>0</v>
      </c>
      <c r="G100" s="100">
        <v>0</v>
      </c>
      <c r="H100" s="100"/>
      <c r="I100" s="98"/>
      <c r="J100" s="98"/>
      <c r="K100" s="98"/>
      <c r="L100" s="98"/>
      <c r="M100" s="100"/>
      <c r="N100" s="99"/>
      <c r="O100" s="124"/>
    </row>
    <row r="101" spans="1:30" ht="36" x14ac:dyDescent="0.25">
      <c r="A101" s="210"/>
      <c r="B101" s="115"/>
      <c r="C101" s="115"/>
      <c r="D101" s="115"/>
      <c r="E101" s="33" t="s">
        <v>14</v>
      </c>
      <c r="F101" s="100">
        <f>F110</f>
        <v>0</v>
      </c>
      <c r="G101" s="100">
        <v>0</v>
      </c>
      <c r="H101" s="100"/>
      <c r="I101" s="98"/>
      <c r="J101" s="98"/>
      <c r="K101" s="98"/>
      <c r="L101" s="98"/>
      <c r="M101" s="100"/>
      <c r="N101" s="99"/>
      <c r="O101" s="124"/>
    </row>
    <row r="102" spans="1:30" ht="60" x14ac:dyDescent="0.25">
      <c r="A102" s="210"/>
      <c r="B102" s="115"/>
      <c r="C102" s="115"/>
      <c r="D102" s="115"/>
      <c r="E102" s="70" t="s">
        <v>54</v>
      </c>
      <c r="F102" s="100">
        <v>0</v>
      </c>
      <c r="G102" s="100">
        <v>0</v>
      </c>
      <c r="H102" s="100"/>
      <c r="I102" s="98"/>
      <c r="J102" s="98"/>
      <c r="K102" s="98"/>
      <c r="L102" s="98"/>
      <c r="M102" s="100"/>
      <c r="N102" s="99"/>
      <c r="O102" s="124"/>
    </row>
    <row r="103" spans="1:30" x14ac:dyDescent="0.25">
      <c r="A103" s="210"/>
      <c r="B103" s="115"/>
      <c r="C103" s="115"/>
      <c r="D103" s="115"/>
      <c r="E103" s="34" t="s">
        <v>15</v>
      </c>
      <c r="F103" s="100">
        <f>F112</f>
        <v>0</v>
      </c>
      <c r="G103" s="100">
        <v>0</v>
      </c>
      <c r="H103" s="100"/>
      <c r="I103" s="102"/>
      <c r="J103" s="102"/>
      <c r="K103" s="102"/>
      <c r="L103" s="102"/>
      <c r="M103" s="100"/>
      <c r="N103" s="101"/>
      <c r="O103" s="124"/>
      <c r="P103" s="3"/>
    </row>
    <row r="104" spans="1:30" ht="29.25" customHeight="1" x14ac:dyDescent="0.25">
      <c r="A104" s="211"/>
      <c r="B104" s="116"/>
      <c r="C104" s="116"/>
      <c r="D104" s="116"/>
      <c r="E104" s="33" t="s">
        <v>16</v>
      </c>
      <c r="F104" s="100">
        <v>0</v>
      </c>
      <c r="G104" s="100">
        <v>0</v>
      </c>
      <c r="H104" s="100"/>
      <c r="I104" s="98"/>
      <c r="J104" s="98"/>
      <c r="K104" s="98"/>
      <c r="L104" s="98"/>
      <c r="M104" s="100"/>
      <c r="N104" s="99"/>
      <c r="O104" s="124"/>
    </row>
    <row r="105" spans="1:30" ht="21.75" customHeight="1" x14ac:dyDescent="0.25">
      <c r="A105" s="212" t="s">
        <v>86</v>
      </c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4"/>
      <c r="O105" s="125"/>
    </row>
    <row r="106" spans="1:30" ht="27" customHeight="1" x14ac:dyDescent="0.25">
      <c r="A106" s="120" t="s">
        <v>67</v>
      </c>
      <c r="B106" s="114" t="s">
        <v>30</v>
      </c>
      <c r="C106" s="114" t="s">
        <v>24</v>
      </c>
      <c r="D106" s="173" t="s">
        <v>24</v>
      </c>
      <c r="E106" s="29" t="s">
        <v>10</v>
      </c>
      <c r="F106" s="96">
        <f>F108+F109+F110+F112+F113</f>
        <v>0</v>
      </c>
      <c r="G106" s="69">
        <f>G108+G109+G110+G112+G113</f>
        <v>0</v>
      </c>
      <c r="H106" s="69"/>
      <c r="I106" s="69">
        <f>I108+I109+I110+I112+I113</f>
        <v>0</v>
      </c>
      <c r="J106" s="74"/>
      <c r="K106" s="69">
        <v>0</v>
      </c>
      <c r="L106" s="69"/>
      <c r="M106" s="69">
        <f>M112</f>
        <v>0</v>
      </c>
      <c r="N106" s="103"/>
      <c r="O106" s="123" t="s">
        <v>93</v>
      </c>
    </row>
    <row r="107" spans="1:30" ht="18" customHeight="1" x14ac:dyDescent="0.25">
      <c r="A107" s="121"/>
      <c r="B107" s="115"/>
      <c r="C107" s="115"/>
      <c r="D107" s="174"/>
      <c r="E107" s="117" t="s">
        <v>11</v>
      </c>
      <c r="F107" s="118"/>
      <c r="G107" s="118"/>
      <c r="H107" s="118"/>
      <c r="I107" s="118"/>
      <c r="J107" s="118"/>
      <c r="K107" s="118"/>
      <c r="L107" s="118"/>
      <c r="M107" s="118"/>
      <c r="N107" s="118"/>
      <c r="O107" s="124"/>
    </row>
    <row r="108" spans="1:30" ht="27" customHeight="1" x14ac:dyDescent="0.25">
      <c r="A108" s="121"/>
      <c r="B108" s="115"/>
      <c r="C108" s="115"/>
      <c r="D108" s="174"/>
      <c r="E108" s="29" t="s">
        <v>12</v>
      </c>
      <c r="F108" s="69">
        <v>0</v>
      </c>
      <c r="G108" s="69">
        <v>0</v>
      </c>
      <c r="H108" s="69"/>
      <c r="I108" s="104"/>
      <c r="J108" s="74"/>
      <c r="K108" s="104"/>
      <c r="L108" s="104"/>
      <c r="M108" s="69"/>
      <c r="N108" s="105"/>
      <c r="O108" s="124"/>
    </row>
    <row r="109" spans="1:30" ht="27" customHeight="1" x14ac:dyDescent="0.25">
      <c r="A109" s="121"/>
      <c r="B109" s="115"/>
      <c r="C109" s="115"/>
      <c r="D109" s="174"/>
      <c r="E109" s="36" t="s">
        <v>13</v>
      </c>
      <c r="F109" s="69">
        <v>0</v>
      </c>
      <c r="G109" s="69">
        <v>0</v>
      </c>
      <c r="H109" s="69"/>
      <c r="I109" s="104"/>
      <c r="J109" s="74"/>
      <c r="K109" s="104"/>
      <c r="L109" s="104"/>
      <c r="M109" s="69"/>
      <c r="N109" s="105"/>
      <c r="O109" s="124"/>
    </row>
    <row r="110" spans="1:30" ht="39" customHeight="1" x14ac:dyDescent="0.25">
      <c r="A110" s="121"/>
      <c r="B110" s="115"/>
      <c r="C110" s="115"/>
      <c r="D110" s="174"/>
      <c r="E110" s="37" t="s">
        <v>14</v>
      </c>
      <c r="F110" s="69">
        <v>0</v>
      </c>
      <c r="G110" s="69">
        <v>0</v>
      </c>
      <c r="H110" s="69"/>
      <c r="I110" s="104"/>
      <c r="J110" s="74"/>
      <c r="K110" s="104"/>
      <c r="L110" s="104"/>
      <c r="M110" s="69"/>
      <c r="N110" s="105"/>
      <c r="O110" s="124"/>
    </row>
    <row r="111" spans="1:30" ht="57.75" customHeight="1" x14ac:dyDescent="0.25">
      <c r="A111" s="121"/>
      <c r="B111" s="115"/>
      <c r="C111" s="115"/>
      <c r="D111" s="174"/>
      <c r="E111" s="70" t="s">
        <v>54</v>
      </c>
      <c r="F111" s="69">
        <v>0</v>
      </c>
      <c r="G111" s="69">
        <v>0</v>
      </c>
      <c r="H111" s="69"/>
      <c r="I111" s="104"/>
      <c r="J111" s="74"/>
      <c r="K111" s="104"/>
      <c r="L111" s="104"/>
      <c r="M111" s="69"/>
      <c r="N111" s="105"/>
      <c r="O111" s="124"/>
    </row>
    <row r="112" spans="1:30" ht="18.75" customHeight="1" x14ac:dyDescent="0.25">
      <c r="A112" s="121"/>
      <c r="B112" s="115"/>
      <c r="C112" s="115"/>
      <c r="D112" s="174"/>
      <c r="E112" s="38" t="s">
        <v>15</v>
      </c>
      <c r="F112" s="69">
        <v>0</v>
      </c>
      <c r="G112" s="106">
        <v>0</v>
      </c>
      <c r="H112" s="69"/>
      <c r="I112" s="107"/>
      <c r="J112" s="74"/>
      <c r="K112" s="74"/>
      <c r="L112" s="104"/>
      <c r="M112" s="69"/>
      <c r="N112" s="108"/>
      <c r="O112" s="124"/>
      <c r="P112" s="172"/>
      <c r="Q112" s="172"/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72"/>
      <c r="AD112" s="172"/>
    </row>
    <row r="113" spans="1:30" ht="26.25" customHeight="1" x14ac:dyDescent="0.25">
      <c r="A113" s="122"/>
      <c r="B113" s="116"/>
      <c r="C113" s="116"/>
      <c r="D113" s="175"/>
      <c r="E113" s="37" t="s">
        <v>16</v>
      </c>
      <c r="F113" s="69">
        <v>0</v>
      </c>
      <c r="G113" s="69">
        <v>0</v>
      </c>
      <c r="H113" s="69"/>
      <c r="I113" s="69"/>
      <c r="J113" s="74"/>
      <c r="K113" s="69"/>
      <c r="L113" s="69"/>
      <c r="M113" s="69"/>
      <c r="N113" s="103"/>
      <c r="O113" s="12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ht="40.5" customHeight="1" x14ac:dyDescent="0.25">
      <c r="A114" s="201" t="s">
        <v>99</v>
      </c>
      <c r="B114" s="202"/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  <c r="N114" s="203"/>
      <c r="O114" s="125"/>
    </row>
    <row r="115" spans="1:30" x14ac:dyDescent="0.25">
      <c r="A115" s="144" t="s">
        <v>69</v>
      </c>
      <c r="B115" s="136" t="s">
        <v>68</v>
      </c>
      <c r="C115" s="114" t="s">
        <v>33</v>
      </c>
      <c r="D115" s="114" t="s">
        <v>33</v>
      </c>
      <c r="E115" s="40" t="s">
        <v>10</v>
      </c>
      <c r="F115" s="109">
        <f>F123+F132+F141</f>
        <v>36.200000000000003</v>
      </c>
      <c r="G115" s="109">
        <f t="shared" ref="G115:M115" si="10">G117+G118+G119+G121+G122</f>
        <v>12.2</v>
      </c>
      <c r="H115" s="109">
        <f>G115/$F$115*100</f>
        <v>33.701657458563531</v>
      </c>
      <c r="I115" s="109">
        <f t="shared" si="10"/>
        <v>33.200000000000003</v>
      </c>
      <c r="J115" s="109">
        <f>I115/$F$115*100</f>
        <v>91.712707182320443</v>
      </c>
      <c r="K115" s="109">
        <f t="shared" si="10"/>
        <v>0</v>
      </c>
      <c r="L115" s="109">
        <f>K115/$F$115*100</f>
        <v>0</v>
      </c>
      <c r="M115" s="109">
        <f t="shared" si="10"/>
        <v>0</v>
      </c>
      <c r="N115" s="109">
        <f>M115/$F$115*100</f>
        <v>0</v>
      </c>
      <c r="O115" s="114"/>
    </row>
    <row r="116" spans="1:30" x14ac:dyDescent="0.25">
      <c r="A116" s="145"/>
      <c r="B116" s="137"/>
      <c r="C116" s="115"/>
      <c r="D116" s="115"/>
      <c r="E116" s="198" t="s">
        <v>11</v>
      </c>
      <c r="F116" s="199"/>
      <c r="G116" s="199"/>
      <c r="H116" s="199"/>
      <c r="I116" s="199"/>
      <c r="J116" s="199"/>
      <c r="K116" s="199"/>
      <c r="L116" s="199"/>
      <c r="M116" s="199"/>
      <c r="N116" s="200"/>
      <c r="O116" s="115"/>
    </row>
    <row r="117" spans="1:30" x14ac:dyDescent="0.25">
      <c r="A117" s="145"/>
      <c r="B117" s="137"/>
      <c r="C117" s="115"/>
      <c r="D117" s="115"/>
      <c r="E117" s="42" t="s">
        <v>12</v>
      </c>
      <c r="F117" s="109">
        <f t="shared" ref="F117:F120" si="11">F125+F134+F143</f>
        <v>0</v>
      </c>
      <c r="G117" s="110">
        <f t="shared" ref="G117:G119" si="12">G125+G134+G143</f>
        <v>0</v>
      </c>
      <c r="H117" s="109"/>
      <c r="I117" s="110">
        <f>I125+I134+I143</f>
        <v>0</v>
      </c>
      <c r="J117" s="109"/>
      <c r="K117" s="110">
        <f>K125+K134+K143</f>
        <v>0</v>
      </c>
      <c r="L117" s="109"/>
      <c r="M117" s="110">
        <f>M125+M134+M143</f>
        <v>0</v>
      </c>
      <c r="N117" s="111"/>
      <c r="O117" s="115"/>
    </row>
    <row r="118" spans="1:30" x14ac:dyDescent="0.25">
      <c r="A118" s="145"/>
      <c r="B118" s="137"/>
      <c r="C118" s="115"/>
      <c r="D118" s="115"/>
      <c r="E118" s="43" t="s">
        <v>13</v>
      </c>
      <c r="F118" s="109">
        <f t="shared" si="11"/>
        <v>0</v>
      </c>
      <c r="G118" s="110">
        <f t="shared" si="12"/>
        <v>0</v>
      </c>
      <c r="H118" s="109"/>
      <c r="I118" s="110">
        <f>I126+I135+I144</f>
        <v>0</v>
      </c>
      <c r="J118" s="109"/>
      <c r="K118" s="110">
        <f>K126+K135+K144</f>
        <v>0</v>
      </c>
      <c r="L118" s="109"/>
      <c r="M118" s="110">
        <f>M126+M135+M144</f>
        <v>0</v>
      </c>
      <c r="N118" s="111"/>
      <c r="O118" s="115"/>
    </row>
    <row r="119" spans="1:30" x14ac:dyDescent="0.25">
      <c r="A119" s="145"/>
      <c r="B119" s="137"/>
      <c r="C119" s="115"/>
      <c r="D119" s="115"/>
      <c r="E119" s="44" t="s">
        <v>14</v>
      </c>
      <c r="F119" s="109">
        <f t="shared" si="11"/>
        <v>0</v>
      </c>
      <c r="G119" s="110">
        <f t="shared" si="12"/>
        <v>0</v>
      </c>
      <c r="H119" s="109"/>
      <c r="I119" s="110">
        <f>I127+I136+I145</f>
        <v>0</v>
      </c>
      <c r="J119" s="109"/>
      <c r="K119" s="110">
        <f>K127+K136+K145</f>
        <v>0</v>
      </c>
      <c r="L119" s="109"/>
      <c r="M119" s="110">
        <f>M127+M136+M145</f>
        <v>0</v>
      </c>
      <c r="N119" s="111"/>
      <c r="O119" s="115"/>
    </row>
    <row r="120" spans="1:30" ht="66.75" customHeight="1" x14ac:dyDescent="0.25">
      <c r="A120" s="145"/>
      <c r="B120" s="137"/>
      <c r="C120" s="115"/>
      <c r="D120" s="115"/>
      <c r="E120" s="66" t="s">
        <v>54</v>
      </c>
      <c r="F120" s="109">
        <f t="shared" si="11"/>
        <v>0</v>
      </c>
      <c r="G120" s="109">
        <v>0</v>
      </c>
      <c r="H120" s="109"/>
      <c r="I120" s="109">
        <v>0</v>
      </c>
      <c r="J120" s="110"/>
      <c r="K120" s="109">
        <v>0</v>
      </c>
      <c r="L120" s="110"/>
      <c r="M120" s="109">
        <v>0</v>
      </c>
      <c r="N120" s="112"/>
      <c r="O120" s="115"/>
    </row>
    <row r="121" spans="1:30" ht="24" customHeight="1" x14ac:dyDescent="0.25">
      <c r="A121" s="145"/>
      <c r="B121" s="137"/>
      <c r="C121" s="115"/>
      <c r="D121" s="115"/>
      <c r="E121" s="42" t="s">
        <v>15</v>
      </c>
      <c r="F121" s="109">
        <f>F129+F138+F147</f>
        <v>36.200000000000003</v>
      </c>
      <c r="G121" s="110">
        <f>G129+G138+G147</f>
        <v>12.2</v>
      </c>
      <c r="H121" s="109">
        <f>G121/$F$121*100</f>
        <v>33.701657458563531</v>
      </c>
      <c r="I121" s="110">
        <v>33.200000000000003</v>
      </c>
      <c r="J121" s="109">
        <f>I121/$F$121*100</f>
        <v>91.712707182320443</v>
      </c>
      <c r="K121" s="110">
        <f>K129+K138+K147</f>
        <v>0</v>
      </c>
      <c r="L121" s="109">
        <f>K121/$F$121*100</f>
        <v>0</v>
      </c>
      <c r="M121" s="110">
        <f>M129+M138+M147</f>
        <v>0</v>
      </c>
      <c r="N121" s="109">
        <f>M121/$F$121*100</f>
        <v>0</v>
      </c>
      <c r="O121" s="115"/>
    </row>
    <row r="122" spans="1:30" s="2" customFormat="1" ht="23.25" customHeight="1" x14ac:dyDescent="0.25">
      <c r="A122" s="146"/>
      <c r="B122" s="138"/>
      <c r="C122" s="116"/>
      <c r="D122" s="116"/>
      <c r="E122" s="42" t="s">
        <v>16</v>
      </c>
      <c r="F122" s="109">
        <f>F130+F139+F148</f>
        <v>0</v>
      </c>
      <c r="G122" s="109">
        <v>0</v>
      </c>
      <c r="H122" s="109"/>
      <c r="I122" s="109">
        <v>0</v>
      </c>
      <c r="J122" s="109"/>
      <c r="K122" s="109">
        <v>0</v>
      </c>
      <c r="L122" s="109"/>
      <c r="M122" s="109">
        <v>0</v>
      </c>
      <c r="N122" s="109"/>
      <c r="O122" s="116"/>
    </row>
    <row r="123" spans="1:30" x14ac:dyDescent="0.25">
      <c r="A123" s="120" t="s">
        <v>70</v>
      </c>
      <c r="B123" s="114" t="s">
        <v>71</v>
      </c>
      <c r="C123" s="114" t="s">
        <v>33</v>
      </c>
      <c r="D123" s="114" t="s">
        <v>33</v>
      </c>
      <c r="E123" s="29" t="s">
        <v>10</v>
      </c>
      <c r="F123" s="68">
        <f>F125+F126+F127+F129+F130</f>
        <v>0</v>
      </c>
      <c r="G123" s="68">
        <f>G125+G126+G127+G129+G130</f>
        <v>0</v>
      </c>
      <c r="H123" s="109"/>
      <c r="I123" s="68">
        <f>I125+I126+I127+I129+I130</f>
        <v>0</v>
      </c>
      <c r="J123" s="109"/>
      <c r="K123" s="68">
        <f>K125+K126+K127+K129+K130</f>
        <v>0</v>
      </c>
      <c r="L123" s="109"/>
      <c r="M123" s="68">
        <f>M125+M126+M127+M129+M130</f>
        <v>0</v>
      </c>
      <c r="N123" s="68"/>
      <c r="O123" s="123" t="s">
        <v>93</v>
      </c>
    </row>
    <row r="124" spans="1:30" x14ac:dyDescent="0.25">
      <c r="A124" s="121"/>
      <c r="B124" s="115"/>
      <c r="C124" s="115"/>
      <c r="D124" s="115"/>
      <c r="E124" s="117" t="s">
        <v>11</v>
      </c>
      <c r="F124" s="118"/>
      <c r="G124" s="118"/>
      <c r="H124" s="118"/>
      <c r="I124" s="118"/>
      <c r="J124" s="118"/>
      <c r="K124" s="118"/>
      <c r="L124" s="118"/>
      <c r="M124" s="118"/>
      <c r="N124" s="119"/>
      <c r="O124" s="124"/>
    </row>
    <row r="125" spans="1:30" ht="24" x14ac:dyDescent="0.25">
      <c r="A125" s="121"/>
      <c r="B125" s="115"/>
      <c r="C125" s="115"/>
      <c r="D125" s="115"/>
      <c r="E125" s="29" t="s">
        <v>12</v>
      </c>
      <c r="F125" s="68">
        <v>0</v>
      </c>
      <c r="G125" s="68">
        <v>0</v>
      </c>
      <c r="H125" s="68"/>
      <c r="I125" s="68"/>
      <c r="J125" s="68"/>
      <c r="K125" s="68"/>
      <c r="L125" s="68"/>
      <c r="M125" s="68"/>
      <c r="N125" s="68"/>
      <c r="O125" s="124"/>
    </row>
    <row r="126" spans="1:30" ht="36" x14ac:dyDescent="0.25">
      <c r="A126" s="121"/>
      <c r="B126" s="115"/>
      <c r="C126" s="115"/>
      <c r="D126" s="115"/>
      <c r="E126" s="36" t="s">
        <v>13</v>
      </c>
      <c r="F126" s="68">
        <v>0</v>
      </c>
      <c r="G126" s="68">
        <v>0</v>
      </c>
      <c r="H126" s="68"/>
      <c r="I126" s="68"/>
      <c r="J126" s="68"/>
      <c r="K126" s="68"/>
      <c r="L126" s="68"/>
      <c r="M126" s="68"/>
      <c r="N126" s="68"/>
      <c r="O126" s="124"/>
    </row>
    <row r="127" spans="1:30" ht="36" x14ac:dyDescent="0.25">
      <c r="A127" s="121"/>
      <c r="B127" s="115"/>
      <c r="C127" s="115"/>
      <c r="D127" s="115"/>
      <c r="E127" s="37" t="s">
        <v>14</v>
      </c>
      <c r="F127" s="68">
        <v>0</v>
      </c>
      <c r="G127" s="68">
        <v>0</v>
      </c>
      <c r="H127" s="68"/>
      <c r="I127" s="68"/>
      <c r="J127" s="68"/>
      <c r="K127" s="68"/>
      <c r="L127" s="68"/>
      <c r="M127" s="68"/>
      <c r="N127" s="68"/>
      <c r="O127" s="124"/>
    </row>
    <row r="128" spans="1:30" ht="60" x14ac:dyDescent="0.25">
      <c r="A128" s="121"/>
      <c r="B128" s="115"/>
      <c r="C128" s="115"/>
      <c r="D128" s="115"/>
      <c r="E128" s="66" t="s">
        <v>54</v>
      </c>
      <c r="F128" s="75">
        <v>0</v>
      </c>
      <c r="G128" s="68">
        <v>0</v>
      </c>
      <c r="H128" s="68"/>
      <c r="I128" s="68"/>
      <c r="J128" s="68"/>
      <c r="K128" s="68"/>
      <c r="L128" s="68"/>
      <c r="M128" s="68"/>
      <c r="N128" s="68"/>
      <c r="O128" s="124"/>
    </row>
    <row r="129" spans="1:15" x14ac:dyDescent="0.25">
      <c r="A129" s="121"/>
      <c r="B129" s="115"/>
      <c r="C129" s="115"/>
      <c r="D129" s="115"/>
      <c r="E129" s="29" t="s">
        <v>15</v>
      </c>
      <c r="F129" s="76">
        <v>0</v>
      </c>
      <c r="G129" s="68">
        <v>0</v>
      </c>
      <c r="H129" s="68"/>
      <c r="I129" s="68">
        <v>0</v>
      </c>
      <c r="J129" s="68"/>
      <c r="K129" s="68"/>
      <c r="L129" s="68"/>
      <c r="M129" s="68">
        <f>G129+I129+K129</f>
        <v>0</v>
      </c>
      <c r="N129" s="76"/>
      <c r="O129" s="124"/>
    </row>
    <row r="130" spans="1:15" ht="24" x14ac:dyDescent="0.25">
      <c r="A130" s="122"/>
      <c r="B130" s="116"/>
      <c r="C130" s="116"/>
      <c r="D130" s="116"/>
      <c r="E130" s="37" t="s">
        <v>16</v>
      </c>
      <c r="F130" s="68">
        <v>0</v>
      </c>
      <c r="G130" s="68">
        <v>0</v>
      </c>
      <c r="H130" s="68"/>
      <c r="I130" s="68"/>
      <c r="J130" s="68"/>
      <c r="K130" s="68"/>
      <c r="L130" s="68"/>
      <c r="M130" s="68"/>
      <c r="N130" s="68"/>
      <c r="O130" s="124"/>
    </row>
    <row r="131" spans="1:15" ht="27" customHeight="1" x14ac:dyDescent="0.25">
      <c r="A131" s="232" t="s">
        <v>101</v>
      </c>
      <c r="B131" s="233"/>
      <c r="C131" s="233"/>
      <c r="D131" s="233"/>
      <c r="E131" s="233"/>
      <c r="F131" s="233"/>
      <c r="G131" s="233"/>
      <c r="H131" s="233"/>
      <c r="I131" s="233"/>
      <c r="J131" s="233"/>
      <c r="K131" s="233"/>
      <c r="L131" s="233"/>
      <c r="M131" s="233"/>
      <c r="N131" s="234"/>
      <c r="O131" s="125"/>
    </row>
    <row r="132" spans="1:15" x14ac:dyDescent="0.25">
      <c r="A132" s="120" t="s">
        <v>72</v>
      </c>
      <c r="B132" s="165" t="s">
        <v>31</v>
      </c>
      <c r="C132" s="114" t="s">
        <v>33</v>
      </c>
      <c r="D132" s="114" t="s">
        <v>33</v>
      </c>
      <c r="E132" s="29" t="s">
        <v>10</v>
      </c>
      <c r="F132" s="68">
        <f>F134+F135+F136+F138+F139</f>
        <v>36.200000000000003</v>
      </c>
      <c r="G132" s="68">
        <f>G134+G135+G136+G138+G139</f>
        <v>12.2</v>
      </c>
      <c r="H132" s="113">
        <f>G132/$F$132*100</f>
        <v>33.701657458563531</v>
      </c>
      <c r="I132" s="68">
        <f>I134+I135+I136+I138+I139</f>
        <v>33.200000000000003</v>
      </c>
      <c r="J132" s="113">
        <f>I132/$F$132*100</f>
        <v>91.712707182320443</v>
      </c>
      <c r="K132" s="68">
        <f>K134+K135+K136+K138+K139</f>
        <v>0</v>
      </c>
      <c r="L132" s="113">
        <f>K132/$F$132*100</f>
        <v>0</v>
      </c>
      <c r="M132" s="68">
        <f>M134+M135+M136+M138+M139</f>
        <v>0</v>
      </c>
      <c r="N132" s="113">
        <f>M132/$F$132*100</f>
        <v>0</v>
      </c>
      <c r="O132" s="162"/>
    </row>
    <row r="133" spans="1:15" x14ac:dyDescent="0.25">
      <c r="A133" s="121"/>
      <c r="B133" s="166"/>
      <c r="C133" s="115"/>
      <c r="D133" s="115"/>
      <c r="E133" s="117" t="s">
        <v>11</v>
      </c>
      <c r="F133" s="118"/>
      <c r="G133" s="118"/>
      <c r="H133" s="118"/>
      <c r="I133" s="118"/>
      <c r="J133" s="118"/>
      <c r="K133" s="118"/>
      <c r="L133" s="118"/>
      <c r="M133" s="118"/>
      <c r="N133" s="119"/>
      <c r="O133" s="163"/>
    </row>
    <row r="134" spans="1:15" ht="24" x14ac:dyDescent="0.25">
      <c r="A134" s="121"/>
      <c r="B134" s="166"/>
      <c r="C134" s="115"/>
      <c r="D134" s="115"/>
      <c r="E134" s="29" t="s">
        <v>12</v>
      </c>
      <c r="F134" s="68">
        <v>0</v>
      </c>
      <c r="G134" s="68">
        <v>0</v>
      </c>
      <c r="H134" s="68"/>
      <c r="I134" s="68">
        <v>0</v>
      </c>
      <c r="J134" s="68"/>
      <c r="K134" s="68">
        <v>0</v>
      </c>
      <c r="L134" s="68"/>
      <c r="M134" s="68">
        <v>0</v>
      </c>
      <c r="N134" s="71"/>
      <c r="O134" s="163"/>
    </row>
    <row r="135" spans="1:15" ht="36" x14ac:dyDescent="0.25">
      <c r="A135" s="121"/>
      <c r="B135" s="166"/>
      <c r="C135" s="115"/>
      <c r="D135" s="115"/>
      <c r="E135" s="36" t="s">
        <v>13</v>
      </c>
      <c r="F135" s="68">
        <v>0</v>
      </c>
      <c r="G135" s="68">
        <v>0</v>
      </c>
      <c r="H135" s="68"/>
      <c r="I135" s="68">
        <v>0</v>
      </c>
      <c r="J135" s="68"/>
      <c r="K135" s="68">
        <v>0</v>
      </c>
      <c r="L135" s="68"/>
      <c r="M135" s="68">
        <v>0</v>
      </c>
      <c r="N135" s="71"/>
      <c r="O135" s="163"/>
    </row>
    <row r="136" spans="1:15" ht="36" x14ac:dyDescent="0.25">
      <c r="A136" s="121"/>
      <c r="B136" s="166"/>
      <c r="C136" s="115"/>
      <c r="D136" s="115"/>
      <c r="E136" s="37" t="s">
        <v>14</v>
      </c>
      <c r="F136" s="68">
        <v>0</v>
      </c>
      <c r="G136" s="68">
        <v>0</v>
      </c>
      <c r="H136" s="68"/>
      <c r="I136" s="68">
        <v>0</v>
      </c>
      <c r="J136" s="68"/>
      <c r="K136" s="68">
        <v>0</v>
      </c>
      <c r="L136" s="68"/>
      <c r="M136" s="68">
        <v>0</v>
      </c>
      <c r="N136" s="71"/>
      <c r="O136" s="163"/>
    </row>
    <row r="137" spans="1:15" ht="60" x14ac:dyDescent="0.25">
      <c r="A137" s="121"/>
      <c r="B137" s="166"/>
      <c r="C137" s="115"/>
      <c r="D137" s="115"/>
      <c r="E137" s="66" t="s">
        <v>54</v>
      </c>
      <c r="F137" s="75">
        <v>0</v>
      </c>
      <c r="G137" s="68">
        <v>0</v>
      </c>
      <c r="H137" s="68"/>
      <c r="I137" s="68">
        <v>0</v>
      </c>
      <c r="J137" s="68"/>
      <c r="K137" s="68">
        <v>0</v>
      </c>
      <c r="L137" s="68"/>
      <c r="M137" s="68">
        <v>0</v>
      </c>
      <c r="N137" s="71"/>
      <c r="O137" s="163"/>
    </row>
    <row r="138" spans="1:15" x14ac:dyDescent="0.25">
      <c r="A138" s="121"/>
      <c r="B138" s="166"/>
      <c r="C138" s="115"/>
      <c r="D138" s="115"/>
      <c r="E138" s="29" t="s">
        <v>15</v>
      </c>
      <c r="F138" s="76">
        <v>36.200000000000003</v>
      </c>
      <c r="G138" s="68">
        <v>12.2</v>
      </c>
      <c r="H138" s="75">
        <f>G138/$F$138*100</f>
        <v>33.701657458563531</v>
      </c>
      <c r="I138" s="68">
        <v>33.200000000000003</v>
      </c>
      <c r="J138" s="75">
        <f>I138/$F$138*100</f>
        <v>91.712707182320443</v>
      </c>
      <c r="K138" s="68"/>
      <c r="L138" s="75">
        <f>K138/$F$138*100</f>
        <v>0</v>
      </c>
      <c r="M138" s="68"/>
      <c r="N138" s="75">
        <f>M138/$F$138*100</f>
        <v>0</v>
      </c>
      <c r="O138" s="163"/>
    </row>
    <row r="139" spans="1:15" ht="24" x14ac:dyDescent="0.25">
      <c r="A139" s="122"/>
      <c r="B139" s="167"/>
      <c r="C139" s="116"/>
      <c r="D139" s="116"/>
      <c r="E139" s="37" t="s">
        <v>16</v>
      </c>
      <c r="F139" s="68">
        <v>0</v>
      </c>
      <c r="G139" s="68">
        <v>0</v>
      </c>
      <c r="H139" s="68"/>
      <c r="I139" s="68">
        <v>0</v>
      </c>
      <c r="J139" s="68"/>
      <c r="K139" s="68">
        <v>0</v>
      </c>
      <c r="L139" s="68"/>
      <c r="M139" s="68">
        <v>0</v>
      </c>
      <c r="N139" s="71"/>
      <c r="O139" s="163"/>
    </row>
    <row r="140" spans="1:15" ht="42" customHeight="1" x14ac:dyDescent="0.25">
      <c r="A140" s="232" t="s">
        <v>103</v>
      </c>
      <c r="B140" s="233"/>
      <c r="C140" s="233"/>
      <c r="D140" s="233"/>
      <c r="E140" s="233"/>
      <c r="F140" s="233"/>
      <c r="G140" s="233"/>
      <c r="H140" s="233"/>
      <c r="I140" s="233"/>
      <c r="J140" s="233"/>
      <c r="K140" s="233"/>
      <c r="L140" s="233"/>
      <c r="M140" s="233"/>
      <c r="N140" s="234"/>
      <c r="O140" s="164"/>
    </row>
    <row r="141" spans="1:15" x14ac:dyDescent="0.25">
      <c r="A141" s="120" t="s">
        <v>73</v>
      </c>
      <c r="B141" s="165" t="s">
        <v>32</v>
      </c>
      <c r="C141" s="114" t="s">
        <v>33</v>
      </c>
      <c r="D141" s="114" t="s">
        <v>33</v>
      </c>
      <c r="E141" s="29" t="s">
        <v>10</v>
      </c>
      <c r="F141" s="68">
        <f>F143+F144+F145+F147+F148</f>
        <v>0</v>
      </c>
      <c r="G141" s="68">
        <f>G143+G144+G145+G147+G148</f>
        <v>0</v>
      </c>
      <c r="H141" s="68"/>
      <c r="I141" s="68">
        <f>I143+I144+I145+I147+I148</f>
        <v>0</v>
      </c>
      <c r="J141" s="68"/>
      <c r="K141" s="68">
        <f>K143+K144+K145+K147+K148</f>
        <v>0</v>
      </c>
      <c r="L141" s="68"/>
      <c r="M141" s="68">
        <f>M143+M144+M145+M147+M148</f>
        <v>0</v>
      </c>
      <c r="N141" s="68"/>
      <c r="O141" s="162"/>
    </row>
    <row r="142" spans="1:15" x14ac:dyDescent="0.25">
      <c r="A142" s="121"/>
      <c r="B142" s="166"/>
      <c r="C142" s="115"/>
      <c r="D142" s="115"/>
      <c r="E142" s="117" t="s">
        <v>11</v>
      </c>
      <c r="F142" s="118"/>
      <c r="G142" s="118"/>
      <c r="H142" s="118"/>
      <c r="I142" s="118"/>
      <c r="J142" s="118"/>
      <c r="K142" s="118"/>
      <c r="L142" s="118"/>
      <c r="M142" s="118"/>
      <c r="N142" s="119"/>
      <c r="O142" s="163"/>
    </row>
    <row r="143" spans="1:15" ht="17.25" customHeight="1" x14ac:dyDescent="0.25">
      <c r="A143" s="121"/>
      <c r="B143" s="166"/>
      <c r="C143" s="115"/>
      <c r="D143" s="115"/>
      <c r="E143" s="29" t="s">
        <v>12</v>
      </c>
      <c r="F143" s="68">
        <v>0</v>
      </c>
      <c r="G143" s="68">
        <v>0</v>
      </c>
      <c r="H143" s="68"/>
      <c r="I143" s="68"/>
      <c r="J143" s="68"/>
      <c r="K143" s="68"/>
      <c r="L143" s="68"/>
      <c r="M143" s="67"/>
      <c r="N143" s="71"/>
      <c r="O143" s="163"/>
    </row>
    <row r="144" spans="1:15" ht="29.25" customHeight="1" x14ac:dyDescent="0.25">
      <c r="A144" s="121"/>
      <c r="B144" s="166"/>
      <c r="C144" s="115"/>
      <c r="D144" s="115"/>
      <c r="E144" s="36" t="s">
        <v>13</v>
      </c>
      <c r="F144" s="68">
        <v>0</v>
      </c>
      <c r="G144" s="68">
        <v>0</v>
      </c>
      <c r="H144" s="68"/>
      <c r="I144" s="68"/>
      <c r="J144" s="68"/>
      <c r="K144" s="68"/>
      <c r="L144" s="68"/>
      <c r="M144" s="67"/>
      <c r="N144" s="71"/>
      <c r="O144" s="163"/>
    </row>
    <row r="145" spans="1:15" ht="36" x14ac:dyDescent="0.25">
      <c r="A145" s="121"/>
      <c r="B145" s="166"/>
      <c r="C145" s="115"/>
      <c r="D145" s="115"/>
      <c r="E145" s="37" t="s">
        <v>14</v>
      </c>
      <c r="F145" s="68">
        <v>0</v>
      </c>
      <c r="G145" s="68">
        <v>0</v>
      </c>
      <c r="H145" s="68"/>
      <c r="I145" s="68"/>
      <c r="J145" s="68"/>
      <c r="K145" s="68"/>
      <c r="L145" s="68"/>
      <c r="M145" s="67"/>
      <c r="N145" s="71"/>
      <c r="O145" s="163"/>
    </row>
    <row r="146" spans="1:15" ht="60" x14ac:dyDescent="0.25">
      <c r="A146" s="121"/>
      <c r="B146" s="166"/>
      <c r="C146" s="115"/>
      <c r="D146" s="115"/>
      <c r="E146" s="66" t="s">
        <v>54</v>
      </c>
      <c r="F146" s="75">
        <v>0</v>
      </c>
      <c r="G146" s="68">
        <v>0</v>
      </c>
      <c r="H146" s="68"/>
      <c r="I146" s="68"/>
      <c r="J146" s="68"/>
      <c r="K146" s="68"/>
      <c r="L146" s="68"/>
      <c r="M146" s="67"/>
      <c r="N146" s="71"/>
      <c r="O146" s="163"/>
    </row>
    <row r="147" spans="1:15" x14ac:dyDescent="0.25">
      <c r="A147" s="121"/>
      <c r="B147" s="166"/>
      <c r="C147" s="115"/>
      <c r="D147" s="115"/>
      <c r="E147" s="29" t="s">
        <v>15</v>
      </c>
      <c r="F147" s="76">
        <v>0</v>
      </c>
      <c r="G147" s="68">
        <v>0</v>
      </c>
      <c r="H147" s="68"/>
      <c r="I147" s="67"/>
      <c r="J147" s="67"/>
      <c r="K147" s="67"/>
      <c r="L147" s="67"/>
      <c r="M147" s="67"/>
      <c r="N147" s="72"/>
      <c r="O147" s="163"/>
    </row>
    <row r="148" spans="1:15" ht="24" x14ac:dyDescent="0.25">
      <c r="A148" s="122"/>
      <c r="B148" s="167"/>
      <c r="C148" s="116"/>
      <c r="D148" s="116"/>
      <c r="E148" s="37" t="s">
        <v>16</v>
      </c>
      <c r="F148" s="67"/>
      <c r="G148" s="69"/>
      <c r="H148" s="67"/>
      <c r="I148" s="68"/>
      <c r="J148" s="68"/>
      <c r="K148" s="68"/>
      <c r="L148" s="68"/>
      <c r="M148" s="67"/>
      <c r="N148" s="71"/>
      <c r="O148" s="163"/>
    </row>
    <row r="149" spans="1:15" x14ac:dyDescent="0.25">
      <c r="A149" s="232" t="s">
        <v>97</v>
      </c>
      <c r="B149" s="233"/>
      <c r="C149" s="233"/>
      <c r="D149" s="233"/>
      <c r="E149" s="233"/>
      <c r="F149" s="233"/>
      <c r="G149" s="233"/>
      <c r="H149" s="233"/>
      <c r="I149" s="233"/>
      <c r="J149" s="233"/>
      <c r="K149" s="233"/>
      <c r="L149" s="233"/>
      <c r="M149" s="233"/>
      <c r="N149" s="234"/>
      <c r="O149" s="164"/>
    </row>
    <row r="150" spans="1:15" x14ac:dyDescent="0.25">
      <c r="A150" s="221" t="s">
        <v>74</v>
      </c>
      <c r="B150" s="230" t="s">
        <v>75</v>
      </c>
      <c r="C150" s="180" t="s">
        <v>33</v>
      </c>
      <c r="D150" s="180" t="s">
        <v>33</v>
      </c>
      <c r="E150" s="25" t="s">
        <v>10</v>
      </c>
      <c r="F150" s="23">
        <f>F152+F153+F154+F156+F157</f>
        <v>0</v>
      </c>
      <c r="G150" s="23">
        <f>G152+G153+G154+G156+G157</f>
        <v>0</v>
      </c>
      <c r="H150" s="23"/>
      <c r="I150" s="23">
        <f>I152+I153+I154+I156+I157</f>
        <v>0</v>
      </c>
      <c r="J150" s="23"/>
      <c r="K150" s="23">
        <f>K152+K153+K154+K156+K157</f>
        <v>0</v>
      </c>
      <c r="L150" s="23"/>
      <c r="M150" s="23">
        <f>M152+M153+M154+M156+M157</f>
        <v>0</v>
      </c>
      <c r="N150" s="23"/>
      <c r="O150" s="197" t="s">
        <v>93</v>
      </c>
    </row>
    <row r="151" spans="1:15" x14ac:dyDescent="0.25">
      <c r="A151" s="222"/>
      <c r="B151" s="231"/>
      <c r="C151" s="181"/>
      <c r="D151" s="181"/>
      <c r="E151" s="183" t="s">
        <v>11</v>
      </c>
      <c r="F151" s="184"/>
      <c r="G151" s="184"/>
      <c r="H151" s="184"/>
      <c r="I151" s="184"/>
      <c r="J151" s="184"/>
      <c r="K151" s="184"/>
      <c r="L151" s="184"/>
      <c r="M151" s="184"/>
      <c r="N151" s="185"/>
      <c r="O151" s="197"/>
    </row>
    <row r="152" spans="1:15" ht="24" x14ac:dyDescent="0.25">
      <c r="A152" s="222"/>
      <c r="B152" s="231"/>
      <c r="C152" s="181"/>
      <c r="D152" s="181"/>
      <c r="E152" s="25" t="s">
        <v>12</v>
      </c>
      <c r="F152" s="77">
        <f>F160</f>
        <v>0</v>
      </c>
      <c r="G152" s="23">
        <v>0</v>
      </c>
      <c r="H152" s="21"/>
      <c r="I152" s="23"/>
      <c r="J152" s="23"/>
      <c r="K152" s="23"/>
      <c r="L152" s="23"/>
      <c r="M152" s="21"/>
      <c r="N152" s="39"/>
      <c r="O152" s="197"/>
    </row>
    <row r="153" spans="1:15" ht="26.25" customHeight="1" x14ac:dyDescent="0.25">
      <c r="A153" s="222"/>
      <c r="B153" s="231"/>
      <c r="C153" s="181"/>
      <c r="D153" s="181"/>
      <c r="E153" s="20" t="s">
        <v>13</v>
      </c>
      <c r="F153" s="77">
        <f>F161</f>
        <v>0</v>
      </c>
      <c r="G153" s="23">
        <v>0</v>
      </c>
      <c r="H153" s="21"/>
      <c r="I153" s="23"/>
      <c r="J153" s="23"/>
      <c r="K153" s="23"/>
      <c r="L153" s="23"/>
      <c r="M153" s="21"/>
      <c r="N153" s="39"/>
      <c r="O153" s="197"/>
    </row>
    <row r="154" spans="1:15" ht="29.25" customHeight="1" x14ac:dyDescent="0.25">
      <c r="A154" s="222"/>
      <c r="B154" s="231"/>
      <c r="C154" s="181"/>
      <c r="D154" s="181"/>
      <c r="E154" s="235" t="s">
        <v>14</v>
      </c>
      <c r="F154" s="77">
        <f>F162</f>
        <v>0</v>
      </c>
      <c r="G154" s="23">
        <v>0</v>
      </c>
      <c r="H154" s="21"/>
      <c r="I154" s="23"/>
      <c r="J154" s="23"/>
      <c r="K154" s="23"/>
      <c r="L154" s="23"/>
      <c r="M154" s="21"/>
      <c r="N154" s="39"/>
      <c r="O154" s="197"/>
    </row>
    <row r="155" spans="1:15" ht="60" x14ac:dyDescent="0.25">
      <c r="A155" s="222"/>
      <c r="B155" s="231"/>
      <c r="C155" s="181"/>
      <c r="D155" s="181"/>
      <c r="E155" s="236" t="s">
        <v>54</v>
      </c>
      <c r="F155" s="41">
        <v>0</v>
      </c>
      <c r="G155" s="23">
        <v>0</v>
      </c>
      <c r="H155" s="21"/>
      <c r="I155" s="23"/>
      <c r="J155" s="23"/>
      <c r="K155" s="23"/>
      <c r="L155" s="23"/>
      <c r="M155" s="21"/>
      <c r="N155" s="39"/>
      <c r="O155" s="197"/>
    </row>
    <row r="156" spans="1:15" x14ac:dyDescent="0.25">
      <c r="A156" s="222"/>
      <c r="B156" s="231"/>
      <c r="C156" s="181"/>
      <c r="D156" s="181"/>
      <c r="E156" s="25" t="s">
        <v>15</v>
      </c>
      <c r="F156" s="77">
        <f>F164</f>
        <v>0</v>
      </c>
      <c r="G156" s="23">
        <v>0</v>
      </c>
      <c r="H156" s="21"/>
      <c r="I156" s="21"/>
      <c r="J156" s="21"/>
      <c r="K156" s="21"/>
      <c r="L156" s="21"/>
      <c r="M156" s="21"/>
      <c r="N156" s="35"/>
      <c r="O156" s="197"/>
    </row>
    <row r="157" spans="1:15" ht="33.75" customHeight="1" x14ac:dyDescent="0.25">
      <c r="A157" s="223"/>
      <c r="B157" s="237"/>
      <c r="C157" s="182"/>
      <c r="D157" s="182"/>
      <c r="E157" s="235" t="s">
        <v>16</v>
      </c>
      <c r="F157" s="23">
        <v>0</v>
      </c>
      <c r="G157" s="23">
        <v>0</v>
      </c>
      <c r="H157" s="21"/>
      <c r="I157" s="23"/>
      <c r="J157" s="23"/>
      <c r="K157" s="23"/>
      <c r="L157" s="23"/>
      <c r="M157" s="21"/>
      <c r="N157" s="39"/>
      <c r="O157" s="197"/>
    </row>
    <row r="158" spans="1:15" x14ac:dyDescent="0.25">
      <c r="A158" s="120" t="s">
        <v>77</v>
      </c>
      <c r="B158" s="165" t="s">
        <v>76</v>
      </c>
      <c r="C158" s="114" t="s">
        <v>33</v>
      </c>
      <c r="D158" s="114" t="s">
        <v>33</v>
      </c>
      <c r="E158" s="25" t="s">
        <v>10</v>
      </c>
      <c r="F158" s="68">
        <f>F160+F161+F162+F164+F165</f>
        <v>0</v>
      </c>
      <c r="G158" s="68">
        <f>G160+G161+G162+G164+G165</f>
        <v>0</v>
      </c>
      <c r="H158" s="68"/>
      <c r="I158" s="68">
        <f>I160+I161+I162+I164+I165</f>
        <v>0</v>
      </c>
      <c r="J158" s="68"/>
      <c r="K158" s="68">
        <f>K160+K161+K162+K164+K165</f>
        <v>0</v>
      </c>
      <c r="L158" s="68"/>
      <c r="M158" s="68">
        <f>M160+M161+M162+M164+M165</f>
        <v>0</v>
      </c>
      <c r="N158" s="68"/>
      <c r="O158" s="165" t="s">
        <v>93</v>
      </c>
    </row>
    <row r="159" spans="1:15" x14ac:dyDescent="0.25">
      <c r="A159" s="121"/>
      <c r="B159" s="166"/>
      <c r="C159" s="115"/>
      <c r="D159" s="115"/>
      <c r="E159" s="117" t="s">
        <v>11</v>
      </c>
      <c r="F159" s="118"/>
      <c r="G159" s="118"/>
      <c r="H159" s="118"/>
      <c r="I159" s="118"/>
      <c r="J159" s="118"/>
      <c r="K159" s="118"/>
      <c r="L159" s="118"/>
      <c r="M159" s="118"/>
      <c r="N159" s="119"/>
      <c r="O159" s="166"/>
    </row>
    <row r="160" spans="1:15" ht="18" customHeight="1" x14ac:dyDescent="0.25">
      <c r="A160" s="121"/>
      <c r="B160" s="166"/>
      <c r="C160" s="115"/>
      <c r="D160" s="115"/>
      <c r="E160" s="29" t="s">
        <v>12</v>
      </c>
      <c r="F160" s="68">
        <v>0</v>
      </c>
      <c r="G160" s="68">
        <v>0</v>
      </c>
      <c r="H160" s="67"/>
      <c r="I160" s="68"/>
      <c r="J160" s="68"/>
      <c r="K160" s="68"/>
      <c r="L160" s="68"/>
      <c r="M160" s="67"/>
      <c r="N160" s="71"/>
      <c r="O160" s="166"/>
    </row>
    <row r="161" spans="1:15" ht="24.75" customHeight="1" x14ac:dyDescent="0.25">
      <c r="A161" s="121"/>
      <c r="B161" s="166"/>
      <c r="C161" s="115"/>
      <c r="D161" s="115"/>
      <c r="E161" s="36" t="s">
        <v>13</v>
      </c>
      <c r="F161" s="68">
        <v>0</v>
      </c>
      <c r="G161" s="68">
        <v>0</v>
      </c>
      <c r="H161" s="67"/>
      <c r="I161" s="68"/>
      <c r="J161" s="68"/>
      <c r="K161" s="68"/>
      <c r="L161" s="68"/>
      <c r="M161" s="67"/>
      <c r="N161" s="71"/>
      <c r="O161" s="166"/>
    </row>
    <row r="162" spans="1:15" ht="41.25" customHeight="1" x14ac:dyDescent="0.25">
      <c r="A162" s="121"/>
      <c r="B162" s="166"/>
      <c r="C162" s="115"/>
      <c r="D162" s="115"/>
      <c r="E162" s="37" t="s">
        <v>14</v>
      </c>
      <c r="F162" s="68">
        <v>0</v>
      </c>
      <c r="G162" s="68">
        <v>0</v>
      </c>
      <c r="H162" s="67"/>
      <c r="I162" s="68"/>
      <c r="J162" s="68"/>
      <c r="K162" s="68"/>
      <c r="L162" s="68"/>
      <c r="M162" s="67"/>
      <c r="N162" s="71"/>
      <c r="O162" s="166"/>
    </row>
    <row r="163" spans="1:15" ht="60" x14ac:dyDescent="0.25">
      <c r="A163" s="121"/>
      <c r="B163" s="166"/>
      <c r="C163" s="115"/>
      <c r="D163" s="115"/>
      <c r="E163" s="66" t="s">
        <v>54</v>
      </c>
      <c r="F163" s="75">
        <v>0</v>
      </c>
      <c r="G163" s="68">
        <v>0</v>
      </c>
      <c r="H163" s="67"/>
      <c r="I163" s="68"/>
      <c r="J163" s="68"/>
      <c r="K163" s="68"/>
      <c r="L163" s="68"/>
      <c r="M163" s="67"/>
      <c r="N163" s="71"/>
      <c r="O163" s="166"/>
    </row>
    <row r="164" spans="1:15" x14ac:dyDescent="0.25">
      <c r="A164" s="121"/>
      <c r="B164" s="166"/>
      <c r="C164" s="115"/>
      <c r="D164" s="115"/>
      <c r="E164" s="29" t="s">
        <v>15</v>
      </c>
      <c r="F164" s="76">
        <v>0</v>
      </c>
      <c r="G164" s="68">
        <v>0</v>
      </c>
      <c r="H164" s="67"/>
      <c r="I164" s="67"/>
      <c r="J164" s="67"/>
      <c r="K164" s="67"/>
      <c r="L164" s="67"/>
      <c r="M164" s="67"/>
      <c r="N164" s="72"/>
      <c r="O164" s="166"/>
    </row>
    <row r="165" spans="1:15" ht="24" x14ac:dyDescent="0.25">
      <c r="A165" s="122"/>
      <c r="B165" s="167"/>
      <c r="C165" s="116"/>
      <c r="D165" s="116"/>
      <c r="E165" s="37" t="s">
        <v>16</v>
      </c>
      <c r="F165" s="68">
        <v>0</v>
      </c>
      <c r="G165" s="68">
        <v>0</v>
      </c>
      <c r="H165" s="67"/>
      <c r="I165" s="68"/>
      <c r="J165" s="68"/>
      <c r="K165" s="68"/>
      <c r="L165" s="68"/>
      <c r="M165" s="67"/>
      <c r="N165" s="71"/>
      <c r="O165" s="166"/>
    </row>
    <row r="166" spans="1:15" ht="25.5" customHeight="1" x14ac:dyDescent="0.25">
      <c r="A166" s="169" t="s">
        <v>104</v>
      </c>
      <c r="B166" s="170"/>
      <c r="C166" s="170"/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71"/>
      <c r="O166" s="166"/>
    </row>
    <row r="167" spans="1:15" x14ac:dyDescent="0.25">
      <c r="A167" s="120" t="s">
        <v>79</v>
      </c>
      <c r="B167" s="165" t="s">
        <v>78</v>
      </c>
      <c r="C167" s="114" t="s">
        <v>33</v>
      </c>
      <c r="D167" s="114" t="s">
        <v>33</v>
      </c>
      <c r="E167" s="25" t="s">
        <v>10</v>
      </c>
      <c r="F167" s="23">
        <f>F169+F170+F171+F173+F174</f>
        <v>0</v>
      </c>
      <c r="G167" s="23">
        <f>G169+G170+G171+G173+G174</f>
        <v>0</v>
      </c>
      <c r="H167" s="23"/>
      <c r="I167" s="23">
        <f>I169+I170+I171+I173+I174</f>
        <v>0</v>
      </c>
      <c r="J167" s="23"/>
      <c r="K167" s="23">
        <f>K169+K170+K171+K173+K174</f>
        <v>0</v>
      </c>
      <c r="L167" s="23"/>
      <c r="M167" s="23">
        <f>M169+M170+M171+M173+M174</f>
        <v>0</v>
      </c>
      <c r="N167" s="23"/>
      <c r="O167" s="230" t="s">
        <v>93</v>
      </c>
    </row>
    <row r="168" spans="1:15" x14ac:dyDescent="0.25">
      <c r="A168" s="121"/>
      <c r="B168" s="166"/>
      <c r="C168" s="115"/>
      <c r="D168" s="115"/>
      <c r="E168" s="117" t="s">
        <v>11</v>
      </c>
      <c r="F168" s="118"/>
      <c r="G168" s="118"/>
      <c r="H168" s="118"/>
      <c r="I168" s="118"/>
      <c r="J168" s="118"/>
      <c r="K168" s="118"/>
      <c r="L168" s="118"/>
      <c r="M168" s="118"/>
      <c r="N168" s="119"/>
      <c r="O168" s="231"/>
    </row>
    <row r="169" spans="1:15" ht="18" customHeight="1" x14ac:dyDescent="0.25">
      <c r="A169" s="121"/>
      <c r="B169" s="166"/>
      <c r="C169" s="115"/>
      <c r="D169" s="115"/>
      <c r="E169" s="29" t="s">
        <v>12</v>
      </c>
      <c r="F169" s="77">
        <f>F178+F187</f>
        <v>0</v>
      </c>
      <c r="G169" s="26"/>
      <c r="H169" s="21"/>
      <c r="I169" s="23"/>
      <c r="J169" s="23"/>
      <c r="K169" s="23"/>
      <c r="L169" s="23"/>
      <c r="M169" s="21"/>
      <c r="N169" s="39"/>
      <c r="O169" s="231"/>
    </row>
    <row r="170" spans="1:15" ht="27" customHeight="1" x14ac:dyDescent="0.25">
      <c r="A170" s="121"/>
      <c r="B170" s="166"/>
      <c r="C170" s="115"/>
      <c r="D170" s="115"/>
      <c r="E170" s="36" t="s">
        <v>13</v>
      </c>
      <c r="F170" s="77">
        <f>F179+F188</f>
        <v>0</v>
      </c>
      <c r="G170" s="26"/>
      <c r="H170" s="21"/>
      <c r="I170" s="23"/>
      <c r="J170" s="23"/>
      <c r="K170" s="23"/>
      <c r="L170" s="23"/>
      <c r="M170" s="21"/>
      <c r="N170" s="39"/>
      <c r="O170" s="231"/>
    </row>
    <row r="171" spans="1:15" ht="36" x14ac:dyDescent="0.25">
      <c r="A171" s="121"/>
      <c r="B171" s="166"/>
      <c r="C171" s="115"/>
      <c r="D171" s="115"/>
      <c r="E171" s="37" t="s">
        <v>14</v>
      </c>
      <c r="F171" s="77">
        <f>F180+F189</f>
        <v>0</v>
      </c>
      <c r="G171" s="26"/>
      <c r="H171" s="21"/>
      <c r="I171" s="23"/>
      <c r="J171" s="23"/>
      <c r="K171" s="23"/>
      <c r="L171" s="23"/>
      <c r="M171" s="21"/>
      <c r="N171" s="39"/>
      <c r="O171" s="231"/>
    </row>
    <row r="172" spans="1:15" ht="60" x14ac:dyDescent="0.25">
      <c r="A172" s="121"/>
      <c r="B172" s="166"/>
      <c r="C172" s="115"/>
      <c r="D172" s="115"/>
      <c r="E172" s="66" t="s">
        <v>54</v>
      </c>
      <c r="F172" s="41">
        <v>0</v>
      </c>
      <c r="G172" s="26"/>
      <c r="H172" s="21"/>
      <c r="I172" s="23"/>
      <c r="J172" s="23"/>
      <c r="K172" s="23"/>
      <c r="L172" s="23"/>
      <c r="M172" s="21"/>
      <c r="N172" s="39"/>
      <c r="O172" s="231"/>
    </row>
    <row r="173" spans="1:15" x14ac:dyDescent="0.25">
      <c r="A173" s="121"/>
      <c r="B173" s="166"/>
      <c r="C173" s="115"/>
      <c r="D173" s="115"/>
      <c r="E173" s="29" t="s">
        <v>15</v>
      </c>
      <c r="F173" s="77">
        <f>F182+F191</f>
        <v>0</v>
      </c>
      <c r="G173" s="21"/>
      <c r="H173" s="21"/>
      <c r="I173" s="21"/>
      <c r="J173" s="21"/>
      <c r="K173" s="21"/>
      <c r="L173" s="21"/>
      <c r="M173" s="21"/>
      <c r="N173" s="35"/>
      <c r="O173" s="231"/>
    </row>
    <row r="174" spans="1:15" ht="24" x14ac:dyDescent="0.25">
      <c r="A174" s="122"/>
      <c r="B174" s="167"/>
      <c r="C174" s="116"/>
      <c r="D174" s="116"/>
      <c r="E174" s="37" t="s">
        <v>16</v>
      </c>
      <c r="F174" s="23">
        <v>0</v>
      </c>
      <c r="G174" s="26"/>
      <c r="H174" s="21"/>
      <c r="I174" s="23"/>
      <c r="J174" s="23"/>
      <c r="K174" s="23"/>
      <c r="L174" s="23"/>
      <c r="M174" s="21"/>
      <c r="N174" s="39"/>
      <c r="O174" s="231"/>
    </row>
    <row r="175" spans="1:15" ht="26.25" customHeight="1" x14ac:dyDescent="0.25">
      <c r="A175" s="232" t="s">
        <v>96</v>
      </c>
      <c r="B175" s="233"/>
      <c r="C175" s="233"/>
      <c r="D175" s="233"/>
      <c r="E175" s="233"/>
      <c r="F175" s="233"/>
      <c r="G175" s="233"/>
      <c r="H175" s="233"/>
      <c r="I175" s="233"/>
      <c r="J175" s="233"/>
      <c r="K175" s="233"/>
      <c r="L175" s="233"/>
      <c r="M175" s="233"/>
      <c r="N175" s="234"/>
      <c r="O175" s="231"/>
    </row>
    <row r="176" spans="1:15" x14ac:dyDescent="0.25">
      <c r="A176" s="120" t="s">
        <v>80</v>
      </c>
      <c r="B176" s="165" t="s">
        <v>81</v>
      </c>
      <c r="C176" s="114" t="s">
        <v>33</v>
      </c>
      <c r="D176" s="114" t="s">
        <v>33</v>
      </c>
      <c r="E176" s="29" t="s">
        <v>10</v>
      </c>
      <c r="F176" s="68">
        <f>F178+F179+F180+F182+F183</f>
        <v>0</v>
      </c>
      <c r="G176" s="68">
        <f>G178+G179+G180+G182+G183</f>
        <v>0</v>
      </c>
      <c r="H176" s="68"/>
      <c r="I176" s="68">
        <f>I178+I179+I180+I182+I183</f>
        <v>0</v>
      </c>
      <c r="J176" s="68"/>
      <c r="K176" s="68">
        <f>K178+K179+K180+K182+K183</f>
        <v>0</v>
      </c>
      <c r="L176" s="68"/>
      <c r="M176" s="68">
        <f>M178+M179+M180+M182+M183</f>
        <v>0</v>
      </c>
      <c r="N176" s="68"/>
      <c r="O176" s="165" t="s">
        <v>93</v>
      </c>
    </row>
    <row r="177" spans="1:15" x14ac:dyDescent="0.25">
      <c r="A177" s="121"/>
      <c r="B177" s="166"/>
      <c r="C177" s="115"/>
      <c r="D177" s="115"/>
      <c r="E177" s="117" t="s">
        <v>11</v>
      </c>
      <c r="F177" s="118"/>
      <c r="G177" s="118"/>
      <c r="H177" s="118"/>
      <c r="I177" s="118"/>
      <c r="J177" s="118"/>
      <c r="K177" s="118"/>
      <c r="L177" s="118"/>
      <c r="M177" s="118"/>
      <c r="N177" s="119"/>
      <c r="O177" s="166"/>
    </row>
    <row r="178" spans="1:15" ht="24" x14ac:dyDescent="0.25">
      <c r="A178" s="121"/>
      <c r="B178" s="166"/>
      <c r="C178" s="115"/>
      <c r="D178" s="115"/>
      <c r="E178" s="29" t="s">
        <v>12</v>
      </c>
      <c r="F178" s="68">
        <v>0</v>
      </c>
      <c r="G178" s="68">
        <v>0</v>
      </c>
      <c r="H178" s="67"/>
      <c r="I178" s="68"/>
      <c r="J178" s="68"/>
      <c r="K178" s="68"/>
      <c r="L178" s="68"/>
      <c r="M178" s="67"/>
      <c r="N178" s="71"/>
      <c r="O178" s="166"/>
    </row>
    <row r="179" spans="1:15" ht="36" x14ac:dyDescent="0.25">
      <c r="A179" s="121"/>
      <c r="B179" s="166"/>
      <c r="C179" s="115"/>
      <c r="D179" s="115"/>
      <c r="E179" s="36" t="s">
        <v>13</v>
      </c>
      <c r="F179" s="68">
        <v>0</v>
      </c>
      <c r="G179" s="68">
        <v>0</v>
      </c>
      <c r="H179" s="67"/>
      <c r="I179" s="68"/>
      <c r="J179" s="68"/>
      <c r="K179" s="68"/>
      <c r="L179" s="68"/>
      <c r="M179" s="67"/>
      <c r="N179" s="71"/>
      <c r="O179" s="166"/>
    </row>
    <row r="180" spans="1:15" ht="36" x14ac:dyDescent="0.25">
      <c r="A180" s="121"/>
      <c r="B180" s="166"/>
      <c r="C180" s="115"/>
      <c r="D180" s="115"/>
      <c r="E180" s="37" t="s">
        <v>14</v>
      </c>
      <c r="F180" s="68">
        <v>0</v>
      </c>
      <c r="G180" s="68">
        <v>0</v>
      </c>
      <c r="H180" s="67"/>
      <c r="I180" s="68"/>
      <c r="J180" s="68"/>
      <c r="K180" s="68"/>
      <c r="L180" s="68"/>
      <c r="M180" s="67"/>
      <c r="N180" s="71"/>
      <c r="O180" s="166"/>
    </row>
    <row r="181" spans="1:15" ht="60" x14ac:dyDescent="0.25">
      <c r="A181" s="121"/>
      <c r="B181" s="166"/>
      <c r="C181" s="115"/>
      <c r="D181" s="115"/>
      <c r="E181" s="66" t="s">
        <v>54</v>
      </c>
      <c r="F181" s="75">
        <v>0</v>
      </c>
      <c r="G181" s="68">
        <v>0</v>
      </c>
      <c r="H181" s="67"/>
      <c r="I181" s="68"/>
      <c r="J181" s="68"/>
      <c r="K181" s="68"/>
      <c r="L181" s="68"/>
      <c r="M181" s="67"/>
      <c r="N181" s="71"/>
      <c r="O181" s="166"/>
    </row>
    <row r="182" spans="1:15" x14ac:dyDescent="0.25">
      <c r="A182" s="121"/>
      <c r="B182" s="166"/>
      <c r="C182" s="115"/>
      <c r="D182" s="115"/>
      <c r="E182" s="29" t="s">
        <v>15</v>
      </c>
      <c r="F182" s="76">
        <v>0</v>
      </c>
      <c r="G182" s="68">
        <v>0</v>
      </c>
      <c r="H182" s="67"/>
      <c r="I182" s="67"/>
      <c r="J182" s="67"/>
      <c r="K182" s="67"/>
      <c r="L182" s="67"/>
      <c r="M182" s="67"/>
      <c r="N182" s="72"/>
      <c r="O182" s="166"/>
    </row>
    <row r="183" spans="1:15" ht="24" x14ac:dyDescent="0.25">
      <c r="A183" s="122"/>
      <c r="B183" s="167"/>
      <c r="C183" s="116"/>
      <c r="D183" s="116"/>
      <c r="E183" s="37" t="s">
        <v>16</v>
      </c>
      <c r="F183" s="68">
        <v>0</v>
      </c>
      <c r="G183" s="68">
        <v>0</v>
      </c>
      <c r="H183" s="67"/>
      <c r="I183" s="68"/>
      <c r="J183" s="68"/>
      <c r="K183" s="68"/>
      <c r="L183" s="68"/>
      <c r="M183" s="67"/>
      <c r="N183" s="71"/>
      <c r="O183" s="166"/>
    </row>
    <row r="184" spans="1:15" ht="29.25" customHeight="1" x14ac:dyDescent="0.25">
      <c r="A184" s="232" t="s">
        <v>87</v>
      </c>
      <c r="B184" s="233"/>
      <c r="C184" s="233"/>
      <c r="D184" s="233"/>
      <c r="E184" s="233"/>
      <c r="F184" s="233"/>
      <c r="G184" s="233"/>
      <c r="H184" s="233"/>
      <c r="I184" s="233"/>
      <c r="J184" s="233"/>
      <c r="K184" s="233"/>
      <c r="L184" s="233"/>
      <c r="M184" s="233"/>
      <c r="N184" s="234"/>
      <c r="O184" s="166"/>
    </row>
    <row r="185" spans="1:15" x14ac:dyDescent="0.25">
      <c r="A185" s="120" t="s">
        <v>83</v>
      </c>
      <c r="B185" s="165" t="s">
        <v>82</v>
      </c>
      <c r="C185" s="114" t="s">
        <v>33</v>
      </c>
      <c r="D185" s="114" t="s">
        <v>33</v>
      </c>
      <c r="E185" s="29" t="s">
        <v>10</v>
      </c>
      <c r="F185" s="68">
        <f>F187+F188+F189+F191+F192</f>
        <v>0</v>
      </c>
      <c r="G185" s="68">
        <f>G187+G188+G189+G191+G192</f>
        <v>0</v>
      </c>
      <c r="H185" s="68"/>
      <c r="I185" s="68">
        <f>I187+I188+I189+I191+I192</f>
        <v>0</v>
      </c>
      <c r="J185" s="68"/>
      <c r="K185" s="68">
        <f>K187+K188+K189+K191+K192</f>
        <v>0</v>
      </c>
      <c r="L185" s="68"/>
      <c r="M185" s="68">
        <f>M187+M188+M189+M191+M192</f>
        <v>0</v>
      </c>
      <c r="N185" s="68"/>
      <c r="O185" s="165" t="s">
        <v>93</v>
      </c>
    </row>
    <row r="186" spans="1:15" x14ac:dyDescent="0.25">
      <c r="A186" s="121"/>
      <c r="B186" s="166"/>
      <c r="C186" s="115"/>
      <c r="D186" s="115"/>
      <c r="E186" s="117" t="s">
        <v>11</v>
      </c>
      <c r="F186" s="118"/>
      <c r="G186" s="118"/>
      <c r="H186" s="118"/>
      <c r="I186" s="118"/>
      <c r="J186" s="118"/>
      <c r="K186" s="118"/>
      <c r="L186" s="118"/>
      <c r="M186" s="118"/>
      <c r="N186" s="119"/>
      <c r="O186" s="166"/>
    </row>
    <row r="187" spans="1:15" ht="16.5" customHeight="1" x14ac:dyDescent="0.25">
      <c r="A187" s="121"/>
      <c r="B187" s="166"/>
      <c r="C187" s="115"/>
      <c r="D187" s="115"/>
      <c r="E187" s="29" t="s">
        <v>12</v>
      </c>
      <c r="F187" s="68">
        <v>0</v>
      </c>
      <c r="G187" s="68">
        <v>0</v>
      </c>
      <c r="H187" s="67"/>
      <c r="I187" s="68"/>
      <c r="J187" s="68"/>
      <c r="K187" s="68"/>
      <c r="L187" s="68"/>
      <c r="M187" s="67"/>
      <c r="N187" s="71"/>
      <c r="O187" s="166"/>
    </row>
    <row r="188" spans="1:15" ht="24.75" customHeight="1" x14ac:dyDescent="0.25">
      <c r="A188" s="121"/>
      <c r="B188" s="166"/>
      <c r="C188" s="115"/>
      <c r="D188" s="115"/>
      <c r="E188" s="36" t="s">
        <v>13</v>
      </c>
      <c r="F188" s="68">
        <v>0</v>
      </c>
      <c r="G188" s="68">
        <v>0</v>
      </c>
      <c r="H188" s="67"/>
      <c r="I188" s="68"/>
      <c r="J188" s="68"/>
      <c r="K188" s="68"/>
      <c r="L188" s="68"/>
      <c r="M188" s="67"/>
      <c r="N188" s="71"/>
      <c r="O188" s="166"/>
    </row>
    <row r="189" spans="1:15" ht="36" x14ac:dyDescent="0.25">
      <c r="A189" s="121"/>
      <c r="B189" s="166"/>
      <c r="C189" s="115"/>
      <c r="D189" s="115"/>
      <c r="E189" s="37" t="s">
        <v>14</v>
      </c>
      <c r="F189" s="68">
        <v>0</v>
      </c>
      <c r="G189" s="68">
        <v>0</v>
      </c>
      <c r="H189" s="67"/>
      <c r="I189" s="68"/>
      <c r="J189" s="68"/>
      <c r="K189" s="68"/>
      <c r="L189" s="68"/>
      <c r="M189" s="67"/>
      <c r="N189" s="71"/>
      <c r="O189" s="166"/>
    </row>
    <row r="190" spans="1:15" ht="60" x14ac:dyDescent="0.25">
      <c r="A190" s="121"/>
      <c r="B190" s="166"/>
      <c r="C190" s="115"/>
      <c r="D190" s="115"/>
      <c r="E190" s="66" t="s">
        <v>54</v>
      </c>
      <c r="F190" s="75">
        <v>0</v>
      </c>
      <c r="G190" s="68">
        <v>0</v>
      </c>
      <c r="H190" s="67"/>
      <c r="I190" s="68"/>
      <c r="J190" s="68"/>
      <c r="K190" s="68"/>
      <c r="L190" s="68"/>
      <c r="M190" s="67"/>
      <c r="N190" s="71"/>
      <c r="O190" s="166"/>
    </row>
    <row r="191" spans="1:15" x14ac:dyDescent="0.25">
      <c r="A191" s="121"/>
      <c r="B191" s="166"/>
      <c r="C191" s="115"/>
      <c r="D191" s="115"/>
      <c r="E191" s="29" t="s">
        <v>15</v>
      </c>
      <c r="F191" s="76">
        <v>0</v>
      </c>
      <c r="G191" s="68">
        <v>0</v>
      </c>
      <c r="H191" s="67"/>
      <c r="I191" s="67"/>
      <c r="J191" s="67"/>
      <c r="K191" s="67"/>
      <c r="L191" s="67"/>
      <c r="M191" s="67"/>
      <c r="N191" s="72"/>
      <c r="O191" s="166"/>
    </row>
    <row r="192" spans="1:15" ht="24" x14ac:dyDescent="0.25">
      <c r="A192" s="122"/>
      <c r="B192" s="167"/>
      <c r="C192" s="116"/>
      <c r="D192" s="116"/>
      <c r="E192" s="37" t="s">
        <v>16</v>
      </c>
      <c r="F192" s="68">
        <v>0</v>
      </c>
      <c r="G192" s="68">
        <v>0</v>
      </c>
      <c r="H192" s="67"/>
      <c r="I192" s="68"/>
      <c r="J192" s="68"/>
      <c r="K192" s="68"/>
      <c r="L192" s="68"/>
      <c r="M192" s="67"/>
      <c r="N192" s="71"/>
      <c r="O192" s="166"/>
    </row>
    <row r="193" spans="1:15" ht="39" customHeight="1" x14ac:dyDescent="0.25">
      <c r="A193" s="169" t="s">
        <v>102</v>
      </c>
      <c r="B193" s="170"/>
      <c r="C193" s="170"/>
      <c r="D193" s="170"/>
      <c r="E193" s="170"/>
      <c r="F193" s="170"/>
      <c r="G193" s="170"/>
      <c r="H193" s="170"/>
      <c r="I193" s="170"/>
      <c r="J193" s="170"/>
      <c r="K193" s="170"/>
      <c r="L193" s="170"/>
      <c r="M193" s="170"/>
      <c r="N193" s="171"/>
      <c r="O193" s="166"/>
    </row>
    <row r="194" spans="1:15" ht="24" x14ac:dyDescent="0.25">
      <c r="A194" s="147" t="s">
        <v>17</v>
      </c>
      <c r="B194" s="148"/>
      <c r="C194" s="148"/>
      <c r="D194" s="149"/>
      <c r="E194" s="45" t="s">
        <v>18</v>
      </c>
      <c r="F194" s="79">
        <f>F196+F197+F198+F200+F201</f>
        <v>35687.299999999996</v>
      </c>
      <c r="G194" s="79">
        <f>G196+G197+G198+G200+G201</f>
        <v>7684.4</v>
      </c>
      <c r="H194" s="79">
        <f>G194/F194*100</f>
        <v>21.532590025022909</v>
      </c>
      <c r="I194" s="79">
        <f>I196+I197+I198+I200+I201</f>
        <v>17950.599999999999</v>
      </c>
      <c r="J194" s="79">
        <f>I194/F194*100</f>
        <v>50.299686443076382</v>
      </c>
      <c r="K194" s="79">
        <f>K196+K197+K198+K200+K201</f>
        <v>0</v>
      </c>
      <c r="L194" s="79">
        <f>K194/F194*100</f>
        <v>0</v>
      </c>
      <c r="M194" s="79">
        <f>M196+M197+M198+M200+M201</f>
        <v>0</v>
      </c>
      <c r="N194" s="78">
        <f>M194/F194*100</f>
        <v>0</v>
      </c>
      <c r="O194" s="156"/>
    </row>
    <row r="195" spans="1:15" x14ac:dyDescent="0.25">
      <c r="A195" s="150"/>
      <c r="B195" s="151"/>
      <c r="C195" s="151"/>
      <c r="D195" s="152"/>
      <c r="E195" s="159" t="s">
        <v>11</v>
      </c>
      <c r="F195" s="160"/>
      <c r="G195" s="160"/>
      <c r="H195" s="160"/>
      <c r="I195" s="160"/>
      <c r="J195" s="160"/>
      <c r="K195" s="160"/>
      <c r="L195" s="160"/>
      <c r="M195" s="160"/>
      <c r="N195" s="161"/>
      <c r="O195" s="157"/>
    </row>
    <row r="196" spans="1:15" ht="18.75" customHeight="1" x14ac:dyDescent="0.25">
      <c r="A196" s="150"/>
      <c r="B196" s="151"/>
      <c r="C196" s="151"/>
      <c r="D196" s="152"/>
      <c r="E196" s="46" t="s">
        <v>12</v>
      </c>
      <c r="F196" s="23">
        <f>F18+F27+F73+F99+F117+F152+F169</f>
        <v>558.19000000000005</v>
      </c>
      <c r="G196" s="23">
        <f>G18+G27+G73+G99+G117+G152+G169</f>
        <v>159.30000000000001</v>
      </c>
      <c r="H196" s="79">
        <f>G196/F196*100</f>
        <v>28.538669628621076</v>
      </c>
      <c r="I196" s="23">
        <v>362.9</v>
      </c>
      <c r="J196" s="79">
        <f>I196/F196*100</f>
        <v>65.013705010838592</v>
      </c>
      <c r="K196" s="23">
        <f>K18+K27+K73+K99+K117+K152+K169</f>
        <v>0</v>
      </c>
      <c r="L196" s="79">
        <f>K196/F196*100</f>
        <v>0</v>
      </c>
      <c r="M196" s="23">
        <f>M18+M27+M73+M99+M117+M152+M169</f>
        <v>0</v>
      </c>
      <c r="N196" s="78">
        <f>M196/F196*100</f>
        <v>0</v>
      </c>
      <c r="O196" s="158"/>
    </row>
    <row r="197" spans="1:15" ht="27.75" customHeight="1" x14ac:dyDescent="0.25">
      <c r="A197" s="150"/>
      <c r="B197" s="151"/>
      <c r="C197" s="151"/>
      <c r="D197" s="152"/>
      <c r="E197" s="47" t="s">
        <v>13</v>
      </c>
      <c r="F197" s="23">
        <f>F19+F28+F74+F100+F118+F153+F170</f>
        <v>22.95</v>
      </c>
      <c r="G197" s="23">
        <f>G19+G28+G74+G100+G118+G153+G170</f>
        <v>0</v>
      </c>
      <c r="H197" s="79">
        <f>G197/$F$197*100</f>
        <v>0</v>
      </c>
      <c r="I197" s="23">
        <v>13.2</v>
      </c>
      <c r="J197" s="79">
        <f>I197/$F$197*100</f>
        <v>57.51633986928104</v>
      </c>
      <c r="K197" s="23">
        <f>K19+K28+K74+K100+K118+K153+K170</f>
        <v>0</v>
      </c>
      <c r="L197" s="79">
        <f>K197/$F$197*100</f>
        <v>0</v>
      </c>
      <c r="M197" s="23">
        <f>M19+M28+M74+M100+M118+M153+M170</f>
        <v>0</v>
      </c>
      <c r="N197" s="79">
        <f>M197/$F$197*100</f>
        <v>0</v>
      </c>
      <c r="O197" s="158"/>
    </row>
    <row r="198" spans="1:15" ht="36" x14ac:dyDescent="0.25">
      <c r="A198" s="150"/>
      <c r="B198" s="151"/>
      <c r="C198" s="151"/>
      <c r="D198" s="152"/>
      <c r="E198" s="48" t="s">
        <v>14</v>
      </c>
      <c r="F198" s="23">
        <f>F20+F29+F75+F101+F119+F154+F171</f>
        <v>63.5</v>
      </c>
      <c r="G198" s="23">
        <f>G20+G29+G75+G101+G119+G154+G171</f>
        <v>0</v>
      </c>
      <c r="H198" s="79">
        <f>G198/$F$198*100</f>
        <v>0</v>
      </c>
      <c r="I198" s="23">
        <f>I20+I29+I75+I101+I119+I154+I171</f>
        <v>0</v>
      </c>
      <c r="J198" s="79">
        <f>I198/$F$198*100</f>
        <v>0</v>
      </c>
      <c r="K198" s="23">
        <f>K20+K29+K75+K101+K119+K154+K171</f>
        <v>0</v>
      </c>
      <c r="L198" s="79">
        <f>K198/$F$198*100</f>
        <v>0</v>
      </c>
      <c r="M198" s="23">
        <f>M20+M29+M75+M101+M119+M154+M171</f>
        <v>0</v>
      </c>
      <c r="N198" s="79">
        <f>M198/$F$198*100</f>
        <v>0</v>
      </c>
      <c r="O198" s="158"/>
    </row>
    <row r="199" spans="1:15" ht="60" x14ac:dyDescent="0.25">
      <c r="A199" s="150"/>
      <c r="B199" s="151"/>
      <c r="C199" s="151"/>
      <c r="D199" s="152"/>
      <c r="E199" s="66" t="s">
        <v>54</v>
      </c>
      <c r="F199" s="23">
        <f>F21+F30+F76+F102+F120+F155+F172</f>
        <v>0</v>
      </c>
      <c r="G199" s="23">
        <f>G21+G30+G76+G102+G120+G155+G172</f>
        <v>0</v>
      </c>
      <c r="H199" s="79"/>
      <c r="I199" s="23">
        <f>I21+I30+I76+I102+I120+I155+I172</f>
        <v>0</v>
      </c>
      <c r="J199" s="79"/>
      <c r="K199" s="23">
        <f>K21+K30+K76+K102+K120+K155+K172</f>
        <v>0</v>
      </c>
      <c r="L199" s="79"/>
      <c r="M199" s="23">
        <f>M21+M30+M76+M102+M120+M155+M172</f>
        <v>0</v>
      </c>
      <c r="N199" s="78"/>
      <c r="O199" s="158"/>
    </row>
    <row r="200" spans="1:15" x14ac:dyDescent="0.25">
      <c r="A200" s="150"/>
      <c r="B200" s="151"/>
      <c r="C200" s="151"/>
      <c r="D200" s="152"/>
      <c r="E200" s="85" t="s">
        <v>15</v>
      </c>
      <c r="F200" s="23">
        <f>F22+F31+F77+F103+F121+F156+F173</f>
        <v>35042.659999999996</v>
      </c>
      <c r="G200" s="23">
        <f>G22+G31+G77+G103+G121+G156+G173</f>
        <v>7525.0999999999995</v>
      </c>
      <c r="H200" s="79">
        <f>G200/$F$200*100</f>
        <v>21.474111839683406</v>
      </c>
      <c r="I200" s="23">
        <v>17574.5</v>
      </c>
      <c r="J200" s="79">
        <f>I200/$F$200*100</f>
        <v>50.151729349313101</v>
      </c>
      <c r="K200" s="23"/>
      <c r="L200" s="79">
        <f>K200/$F$200*100</f>
        <v>0</v>
      </c>
      <c r="M200" s="23"/>
      <c r="N200" s="79">
        <f>M200/$F$200*100</f>
        <v>0</v>
      </c>
      <c r="O200" s="158"/>
    </row>
    <row r="201" spans="1:15" ht="24" x14ac:dyDescent="0.25">
      <c r="A201" s="153"/>
      <c r="B201" s="154"/>
      <c r="C201" s="154"/>
      <c r="D201" s="155"/>
      <c r="E201" s="48" t="s">
        <v>16</v>
      </c>
      <c r="F201" s="23">
        <f>F23+F32+F78+F104+F122+F157+F174</f>
        <v>0</v>
      </c>
      <c r="G201" s="23">
        <f>G23+G32+G78+G104+G122+G157+G174</f>
        <v>0</v>
      </c>
      <c r="H201" s="23"/>
      <c r="I201" s="23">
        <f>I23+I32+I78+I104+I122+I157+I174</f>
        <v>0</v>
      </c>
      <c r="J201" s="23"/>
      <c r="K201" s="23">
        <f>K23+K32+K78+K104+K122+K157+K174</f>
        <v>0</v>
      </c>
      <c r="L201" s="23"/>
      <c r="M201" s="23">
        <f>M23+M32+M78+M104+M122+M157+M174</f>
        <v>0</v>
      </c>
      <c r="N201" s="78"/>
      <c r="O201" s="158"/>
    </row>
    <row r="202" spans="1:15" x14ac:dyDescent="0.25">
      <c r="A202" s="49"/>
      <c r="B202" s="49"/>
      <c r="C202" s="49"/>
      <c r="D202" s="49"/>
      <c r="E202" s="50"/>
      <c r="F202" s="51"/>
      <c r="G202" s="51"/>
      <c r="H202" s="51"/>
      <c r="I202" s="51"/>
      <c r="J202" s="51"/>
      <c r="K202" s="51"/>
      <c r="L202" s="51"/>
      <c r="M202" s="51"/>
      <c r="N202" s="52"/>
      <c r="O202" s="53"/>
    </row>
    <row r="203" spans="1:15" x14ac:dyDescent="0.25">
      <c r="A203" s="5"/>
      <c r="B203" s="54" t="s">
        <v>19</v>
      </c>
      <c r="C203" s="168" t="s">
        <v>36</v>
      </c>
      <c r="D203" s="168"/>
      <c r="E203" s="55" t="s">
        <v>37</v>
      </c>
      <c r="F203" s="56"/>
      <c r="G203" s="5"/>
      <c r="H203" s="16"/>
      <c r="I203" s="16"/>
      <c r="J203" s="5"/>
      <c r="K203" s="5"/>
      <c r="L203" s="5"/>
      <c r="M203" s="5"/>
      <c r="N203" s="5"/>
      <c r="O203" s="5"/>
    </row>
    <row r="204" spans="1:15" x14ac:dyDescent="0.25">
      <c r="A204" s="5"/>
      <c r="B204" s="5"/>
      <c r="C204" s="9" t="s">
        <v>22</v>
      </c>
      <c r="D204" s="57"/>
      <c r="E204" s="57"/>
      <c r="F204" s="57"/>
      <c r="G204" s="5"/>
      <c r="H204" s="5"/>
      <c r="I204" s="5"/>
      <c r="J204" s="5"/>
      <c r="K204" s="5"/>
      <c r="L204" s="5"/>
      <c r="M204" s="5"/>
      <c r="N204" s="5"/>
      <c r="O204" s="5"/>
    </row>
    <row r="205" spans="1:15" x14ac:dyDescent="0.25">
      <c r="A205" s="5"/>
      <c r="B205" s="58" t="s">
        <v>25</v>
      </c>
      <c r="C205" s="14" t="s">
        <v>35</v>
      </c>
      <c r="D205" s="56"/>
      <c r="E205" s="56"/>
      <c r="F205" s="56"/>
      <c r="G205" s="5"/>
      <c r="H205" s="16"/>
      <c r="I205" s="16"/>
      <c r="J205" s="5"/>
      <c r="K205" s="5"/>
      <c r="L205" s="5"/>
      <c r="M205" s="5"/>
      <c r="N205" s="5"/>
      <c r="O205" s="5"/>
    </row>
    <row r="206" spans="1:15" x14ac:dyDescent="0.25">
      <c r="A206" s="5"/>
      <c r="B206" s="5"/>
      <c r="C206" s="9" t="s">
        <v>22</v>
      </c>
      <c r="D206" s="57"/>
      <c r="E206" s="57"/>
      <c r="F206" s="57"/>
      <c r="G206" s="5"/>
      <c r="H206" s="5"/>
      <c r="I206" s="5"/>
      <c r="J206" s="5"/>
      <c r="K206" s="5"/>
      <c r="L206" s="5"/>
      <c r="M206" s="5"/>
      <c r="N206" s="5"/>
      <c r="O206" s="5"/>
    </row>
    <row r="207" spans="1:15" x14ac:dyDescent="0.25">
      <c r="A207" s="5"/>
      <c r="B207" s="5"/>
      <c r="C207" s="14" t="s">
        <v>85</v>
      </c>
      <c r="D207" s="56"/>
      <c r="E207" s="56"/>
      <c r="F207" s="56"/>
      <c r="G207" s="5"/>
      <c r="H207" s="16"/>
      <c r="I207" s="16"/>
      <c r="J207" s="5"/>
      <c r="K207" s="5"/>
      <c r="L207" s="5"/>
      <c r="M207" s="5"/>
      <c r="N207" s="5"/>
      <c r="O207" s="5"/>
    </row>
    <row r="208" spans="1:15" x14ac:dyDescent="0.25">
      <c r="A208" s="5"/>
      <c r="B208" s="5"/>
      <c r="C208" s="9" t="s">
        <v>22</v>
      </c>
      <c r="D208" s="57"/>
      <c r="E208" s="57"/>
      <c r="F208" s="57"/>
      <c r="G208" s="5"/>
      <c r="H208" s="5"/>
      <c r="I208" s="5"/>
      <c r="J208" s="5"/>
      <c r="K208" s="5"/>
      <c r="L208" s="5"/>
      <c r="M208" s="5"/>
      <c r="N208" s="5"/>
      <c r="O208" s="5"/>
    </row>
    <row r="209" spans="1:15" ht="36.75" x14ac:dyDescent="0.25">
      <c r="A209" s="5"/>
      <c r="B209" s="58" t="s">
        <v>20</v>
      </c>
      <c r="C209" s="14" t="s">
        <v>89</v>
      </c>
      <c r="D209" s="56"/>
      <c r="E209" s="56"/>
      <c r="F209" s="56"/>
      <c r="G209" s="5"/>
      <c r="H209" s="16"/>
      <c r="I209" s="16"/>
      <c r="J209" s="5"/>
      <c r="K209" s="5"/>
      <c r="L209" s="5"/>
      <c r="M209" s="5"/>
      <c r="N209" s="5"/>
      <c r="O209" s="5"/>
    </row>
    <row r="210" spans="1:15" x14ac:dyDescent="0.25">
      <c r="A210" s="5"/>
      <c r="B210" s="5"/>
      <c r="C210" s="9" t="s">
        <v>22</v>
      </c>
      <c r="D210" s="57"/>
      <c r="E210" s="57"/>
      <c r="F210" s="57"/>
      <c r="G210" s="5"/>
      <c r="H210" s="5"/>
      <c r="I210" s="5"/>
      <c r="J210" s="5"/>
      <c r="K210" s="5"/>
      <c r="L210" s="5"/>
      <c r="M210" s="5"/>
      <c r="N210" s="5"/>
      <c r="O210" s="5"/>
    </row>
    <row r="211" spans="1:15" x14ac:dyDescent="0.25">
      <c r="A211" s="5"/>
      <c r="B211" s="9" t="s">
        <v>21</v>
      </c>
      <c r="C211" s="15" t="s">
        <v>34</v>
      </c>
      <c r="D211" s="59"/>
      <c r="E211" s="57"/>
      <c r="F211" s="57"/>
      <c r="G211" s="5"/>
      <c r="H211" s="5"/>
      <c r="I211" s="5"/>
      <c r="J211" s="5"/>
      <c r="K211" s="5"/>
      <c r="L211" s="5"/>
      <c r="M211" s="5"/>
      <c r="N211" s="5"/>
      <c r="O211" s="5"/>
    </row>
    <row r="212" spans="1:15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</row>
    <row r="213" spans="1:15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</row>
    <row r="214" spans="1:15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</row>
    <row r="218" spans="1:15" x14ac:dyDescent="0.25">
      <c r="N218" s="80"/>
      <c r="O218" s="80"/>
    </row>
  </sheetData>
  <mergeCells count="156">
    <mergeCell ref="O158:O166"/>
    <mergeCell ref="A193:N193"/>
    <mergeCell ref="O185:O193"/>
    <mergeCell ref="E186:N186"/>
    <mergeCell ref="B167:B174"/>
    <mergeCell ref="C167:C174"/>
    <mergeCell ref="D167:D174"/>
    <mergeCell ref="A167:A174"/>
    <mergeCell ref="A175:N175"/>
    <mergeCell ref="O167:O175"/>
    <mergeCell ref="A184:N184"/>
    <mergeCell ref="O176:O184"/>
    <mergeCell ref="A185:A192"/>
    <mergeCell ref="B185:B192"/>
    <mergeCell ref="D185:D192"/>
    <mergeCell ref="C185:C192"/>
    <mergeCell ref="A176:A183"/>
    <mergeCell ref="B176:B183"/>
    <mergeCell ref="D176:D183"/>
    <mergeCell ref="C176:C183"/>
    <mergeCell ref="A25:A32"/>
    <mergeCell ref="B25:B32"/>
    <mergeCell ref="O81:O87"/>
    <mergeCell ref="O88:O96"/>
    <mergeCell ref="O97:O105"/>
    <mergeCell ref="A96:N96"/>
    <mergeCell ref="E98:N98"/>
    <mergeCell ref="A97:A104"/>
    <mergeCell ref="B97:B104"/>
    <mergeCell ref="A105:N105"/>
    <mergeCell ref="A70:O70"/>
    <mergeCell ref="B60:B67"/>
    <mergeCell ref="C60:C67"/>
    <mergeCell ref="D60:D67"/>
    <mergeCell ref="A60:A67"/>
    <mergeCell ref="O60:O68"/>
    <mergeCell ref="A68:N68"/>
    <mergeCell ref="O71:O78"/>
    <mergeCell ref="E89:N89"/>
    <mergeCell ref="A88:A95"/>
    <mergeCell ref="B88:B95"/>
    <mergeCell ref="E151:N151"/>
    <mergeCell ref="O150:O157"/>
    <mergeCell ref="B150:B157"/>
    <mergeCell ref="A150:A157"/>
    <mergeCell ref="C150:C157"/>
    <mergeCell ref="E107:N107"/>
    <mergeCell ref="O115:O122"/>
    <mergeCell ref="E116:N116"/>
    <mergeCell ref="A114:N114"/>
    <mergeCell ref="O10:O12"/>
    <mergeCell ref="D25:D32"/>
    <mergeCell ref="A24:N24"/>
    <mergeCell ref="O16:O24"/>
    <mergeCell ref="C16:C23"/>
    <mergeCell ref="E17:N17"/>
    <mergeCell ref="D16:D23"/>
    <mergeCell ref="E26:N26"/>
    <mergeCell ref="A14:N14"/>
    <mergeCell ref="A16:A23"/>
    <mergeCell ref="A13:N13"/>
    <mergeCell ref="A10:A12"/>
    <mergeCell ref="B10:B12"/>
    <mergeCell ref="C10:D11"/>
    <mergeCell ref="E10:E12"/>
    <mergeCell ref="F10:F12"/>
    <mergeCell ref="G10:H11"/>
    <mergeCell ref="I10:J11"/>
    <mergeCell ref="K10:L11"/>
    <mergeCell ref="M10:N11"/>
    <mergeCell ref="A15:O15"/>
    <mergeCell ref="C25:C32"/>
    <mergeCell ref="B16:B23"/>
    <mergeCell ref="O25:O32"/>
    <mergeCell ref="P112:AD112"/>
    <mergeCell ref="O106:O114"/>
    <mergeCell ref="C141:C148"/>
    <mergeCell ref="D141:D148"/>
    <mergeCell ref="E142:N142"/>
    <mergeCell ref="A123:A130"/>
    <mergeCell ref="D123:D130"/>
    <mergeCell ref="B123:B130"/>
    <mergeCell ref="C132:C139"/>
    <mergeCell ref="D132:D139"/>
    <mergeCell ref="A106:A113"/>
    <mergeCell ref="B106:B113"/>
    <mergeCell ref="C106:C113"/>
    <mergeCell ref="D106:D113"/>
    <mergeCell ref="O123:O131"/>
    <mergeCell ref="E124:N124"/>
    <mergeCell ref="C123:C130"/>
    <mergeCell ref="A140:N140"/>
    <mergeCell ref="A132:A139"/>
    <mergeCell ref="B132:B139"/>
    <mergeCell ref="A194:D201"/>
    <mergeCell ref="O194:O201"/>
    <mergeCell ref="E195:N195"/>
    <mergeCell ref="O132:O140"/>
    <mergeCell ref="O141:O149"/>
    <mergeCell ref="A141:A148"/>
    <mergeCell ref="B141:B148"/>
    <mergeCell ref="C203:D203"/>
    <mergeCell ref="A115:A122"/>
    <mergeCell ref="B115:B122"/>
    <mergeCell ref="C115:C122"/>
    <mergeCell ref="D115:D122"/>
    <mergeCell ref="A166:N166"/>
    <mergeCell ref="D150:D157"/>
    <mergeCell ref="E133:N133"/>
    <mergeCell ref="A131:N131"/>
    <mergeCell ref="A149:N149"/>
    <mergeCell ref="E168:N168"/>
    <mergeCell ref="E177:N177"/>
    <mergeCell ref="E159:N159"/>
    <mergeCell ref="A158:A165"/>
    <mergeCell ref="B158:B165"/>
    <mergeCell ref="C158:C165"/>
    <mergeCell ref="D158:D165"/>
    <mergeCell ref="D97:D104"/>
    <mergeCell ref="C88:C95"/>
    <mergeCell ref="D88:D95"/>
    <mergeCell ref="E61:N61"/>
    <mergeCell ref="E72:N72"/>
    <mergeCell ref="A69:O69"/>
    <mergeCell ref="C97:C104"/>
    <mergeCell ref="A87:N87"/>
    <mergeCell ref="A71:A78"/>
    <mergeCell ref="B71:B78"/>
    <mergeCell ref="C71:C78"/>
    <mergeCell ref="D71:D78"/>
    <mergeCell ref="E80:N80"/>
    <mergeCell ref="A79:A86"/>
    <mergeCell ref="B79:B86"/>
    <mergeCell ref="C79:C86"/>
    <mergeCell ref="D79:D86"/>
    <mergeCell ref="O51:O59"/>
    <mergeCell ref="E52:N52"/>
    <mergeCell ref="C51:C58"/>
    <mergeCell ref="O42:O50"/>
    <mergeCell ref="E34:N34"/>
    <mergeCell ref="A51:A58"/>
    <mergeCell ref="B51:B58"/>
    <mergeCell ref="B33:B40"/>
    <mergeCell ref="B42:B49"/>
    <mergeCell ref="A33:A40"/>
    <mergeCell ref="A42:A49"/>
    <mergeCell ref="D33:D40"/>
    <mergeCell ref="C42:C49"/>
    <mergeCell ref="D42:D49"/>
    <mergeCell ref="A59:N59"/>
    <mergeCell ref="D51:D58"/>
    <mergeCell ref="C33:C40"/>
    <mergeCell ref="A41:N41"/>
    <mergeCell ref="A50:N50"/>
    <mergeCell ref="O33:O41"/>
    <mergeCell ref="E43:N43"/>
  </mergeCells>
  <phoneticPr fontId="17" type="noConversion"/>
  <pageMargins left="0.51181102362204722" right="0.31496062992125984" top="0.74803149606299213" bottom="0.35433070866141736" header="0.31496062992125984" footer="0.31496062992125984"/>
  <pageSetup paperSize="9" scale="95" fitToHeight="0" orientation="landscape" r:id="rId1"/>
  <rowBreaks count="12" manualBreakCount="12">
    <brk id="23" max="14" man="1"/>
    <brk id="40" max="14" man="1"/>
    <brk id="56" max="14" man="1"/>
    <brk id="74" max="14" man="1"/>
    <brk id="90" max="14" man="1"/>
    <brk id="106" max="14" man="1"/>
    <brk id="123" max="14" man="1"/>
    <brk id="139" max="14" man="1"/>
    <brk id="156" max="14" man="1"/>
    <brk id="173" max="14" man="1"/>
    <brk id="189" max="14" man="1"/>
    <brk id="201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на 01.07.2018</vt:lpstr>
      <vt:lpstr>Лист1</vt:lpstr>
      <vt:lpstr>Лист2</vt:lpstr>
      <vt:lpstr>Лист3</vt:lpstr>
      <vt:lpstr>'на 01.07.2018'!Заголовки_для_печати</vt:lpstr>
      <vt:lpstr>'на 01.07.2018'!Область_печати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2018-08-13T07:48:32Z</cp:lastPrinted>
  <dcterms:created xsi:type="dcterms:W3CDTF">2015-02-06T09:10:50Z</dcterms:created>
  <dcterms:modified xsi:type="dcterms:W3CDTF">2018-08-13T07:57:26Z</dcterms:modified>
</cp:coreProperties>
</file>