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9 мес 2019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<sst xmlns="http://schemas.openxmlformats.org/spreadsheetml/2006/main" count="91" uniqueCount="55">
  <si>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№ п/п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</si>
  <si>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</si>
  <si>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</si>
  <si>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</si>
  <si>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</si>
  <si>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</si>
  <si>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</si>
  <si>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</si>
  <si>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</si>
  <si>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</si>
  <si>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</si>
  <si>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</si>
  <si>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</si>
  <si>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</si>
  <si>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</si>
  <si>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</si>
  <si>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</si>
  <si>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Согласовано: 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</si>
  <si>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</si>
  <si>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</si>
  <si>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</si>
  <si>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</si>
  <si>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Исполнено на 01.04.2019</t>
  </si>
  <si>
    <t>Исполнено на 01.07.2019</t>
  </si>
  <si>
    <t>Исполнено на  01.10.2019</t>
  </si>
  <si>
    <t xml:space="preserve">Исполнено за 2019 год </t>
  </si>
  <si>
    <t>Создание необходимых условий для эффективного функционирования органов местного самоуправления</t>
  </si>
  <si>
    <t>(в редакции постановлений от 12.02.2019 № 85 "О внесении изменений в постановление администрации городского поселения Новоаганск от 08.11.2018 № 471, от 27.05.2019 № 218 "О внесении изменений в постановление администрации городского поселения Новоаганск от 08.11.2018 № 471, от 12.08.2019 № 301 "О внесении изменений в постановление администрации городского поселения Новоаганск от 08.11.2018 № 471)</t>
  </si>
  <si>
    <t>Наименование мероприятий программы (подпрограммы)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</si>
  <si>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08.11.2018 № 471  </t>
    </r>
  </si>
  <si>
    <t>«Об утверждении муниципальной программы «Обеспечение деятельности органов местного самоуправления городского поселения Новоаганск"</t>
  </si>
  <si>
    <t>Начальник ООДА Сафина Зухра Рифкатовна</t>
  </si>
  <si>
    <t>Начальник отдела финансов Черных Татьяна Тимофеевна</t>
  </si>
  <si>
    <t>8(34668)51-031</t>
  </si>
  <si>
    <t>"Обеспечение деятельности органов местного самоуправления городского поселения Новоаганск"</t>
  </si>
  <si>
    <t xml:space="preserve"> </t>
  </si>
  <si>
    <t>Оплата расходов за приобретение материальных запасов для обеспечения муниципальных нужд (хозяйственные товары, канцелярские товары), в рамках заключенных договоров с Индивидуальным предпринимателем Копытовой Т.Н.:№№ 03/19 от 10.01.2019; 8 от 06.02.2019; 127 от 08.04.2019; 164 от 14.05.2019; 194 от 03.06.2019; 241 от 25.07.2019; с Индивидуальным предпринимателем Казанцевым Е.В. № 1 от 05.03.2019.</t>
  </si>
  <si>
    <t>Оплата расходов за приобретение основных средств для обеспечения муниципальных нужд (офисная мебель, бытовая техника, жалюзи, подставки под офисную и компьютерную технику, флаги, огнетушители), в рамках заключенных договоров с ООО "Айлант" № 18/19 от 21.01.2019; ООО "РА Стяг" № 47 от 11.04.2019; ООО "ДНС Ритейл" № Б-0004402 от 05.03.2019; ООО "Корсика" № 17/19 от 29.05.2019; ООО МПК "Плеяда" № 15 от 04.06.2019; в рамках муниципального контракта с ООО "ТюменьЮгТрейд" № 1906 от 13.08.2019.</t>
  </si>
  <si>
    <t>Оплата прочих расходов для обеспечения деятельности учреждения и органов местного самоуправления (организация платных образовательных услуг в сфере дополнительного проффессионального образования, изготовление штампов и печатей,  публикация нормативных правовых актов в газете "Новости Приобья", в рамках заключенных договоров с ООО РЦРБ "Афина" № 21.03.2019/1 от 21.03.2019; АНО ДПО ТМУЦ "Дом науки и техники" №№ 19/42086 от 29.05.2019, 19/42834 от 09.09.2019; ООО "Прогресс" № 412 от 16.08.2019; МУП "РГ"Новости Радужного" №№ 020-19 Т от 26.03.2019, 060-19Т от 15.07.2019; МКУ "Редакция районной газеты "Новости Приобья"</t>
  </si>
  <si>
    <t xml:space="preserve">                            Отчет о ходе реализации муниципальной программы</t>
  </si>
  <si>
    <t>Начальник отдела экономики Мальцева Лариса Геннадьевна</t>
  </si>
  <si>
    <t>Объемы финансирования (план) всего на 2019 год, тыс. руб.</t>
  </si>
  <si>
    <t>Прочие расходы</t>
  </si>
  <si>
    <t xml:space="preserve">Всего  </t>
  </si>
  <si>
    <t>Соисполнитель (Муниципальное казенное учреждение "Учреждение по обеспечению деятельности органов местного самоуправления"</t>
  </si>
  <si>
    <t>Согласовано:</t>
  </si>
  <si>
    <t xml:space="preserve">В рамках мероприятия обеспечивается деятельность МКУ "УОДОМС" (оплата труда работников, начисления на выплаты по оплате труда, командировочные расходы, гарантии и компенсации, первичные медицинские осмотры при трудоустройстве на работу, оплата налогов и сборов).  </t>
  </si>
  <si>
    <t>Произведена оплата коммунальных услуг (теплоснабжение, водопотребление, водоотведение, электроэнергия, вывоз ЖБО; транспортирование, захоронение ТКО, уборка и санитарная очистка контейнерных площадок ) за административные объекты, переданные Учреждению в безвозмездное временное пользование, в рамках заключенных с АО "АМЖКУ" муниципальных контрактов №№ 469, 470,471 от 14.01.2019; договоров № 472 от 01.01.2019; № 793 от 05.08.2019; 473 от 14.01.2019; 474 от 14.01.2019; 717 от 19.03.2019; 718 от 19.03.2019; 803 от 07.08.2019; муниципального контракта с АО "ЮТЭК" № 560-2019 от 26.12.2018.</t>
  </si>
  <si>
    <t>Произведена оплата за оказание услуг в сфере информационно-коммуникационных технологий (связь, интернет, информационное обслуживание справочно-правовых систем "Гарант", обслуживание программных продуктов 1С:Предприятие, текущий ремонт и ТО оргтехники, приобретение комплектующих к оргтехнике ), в рамках заключенных с ПАО "Ростелеком" муниципального контракта № С-16 от 14.01.2019, договора № И-16 от 01.01.2019, с ООО "Гарант-Про Нет"муниципального контракта № 1599 от 29.12.2018;  договоров: с ООО "Северные волоконно- оптические системы" № 50007 от 01.01.2019; ООО "Т2 Мобайл";  ООО "ВеронАудит" №№ 34/2019-1 от 01.01.2019; 34/2019-2 от 18.03.2019; 34/2019-3 от 03.06.2019; ООО "МЦФЭР-пресс" № 331345684 от 12.03.2019; ИП Копытова Т.Н. № 30/01/2019 от 09.01.2019.</t>
  </si>
  <si>
    <t>Произведена оплата за оказание транспортных услуг для муниципальных нужд, в рамках заключенных с Индивидуальным предпринимателем Воробьевым Д.М. договоров: № 19/5 от 09.01.2019; 19/7 от 20.06.2019.</t>
  </si>
  <si>
    <t>Произведена оплата за оказание  услуг по обслуживанию авторанспорта, переданного Учреждению на праве оперативного управления (страхование гражданской ответственности владельцев транспортных средств, приобретение запасных частей,автошин, мойка, ТО и текущиее обслуживание, шиномонтаж, приобретение масел и жидкостей, поставка бензина для муниципальных нужд, поставка бензина по топливным картам; техконтроль автомобиля, платные медицинские осмотры водителей транспортных средств) в рамках заключенных договоров :с Индивидуальным предпринимателем Дюбленко Г.Н.: №№ 19/6 от 01.03.2019; 19/3 от 09.01.2019; ; 19/4 от 09.01.2019; 19/8 от 30.09.2019; с АО "Государственная страховая компания "Югория" № 48-000004-04/19 от 09.01.2019;  с Индивидуальным предпринимателем Гиляевым Л.А.: №№19/2 09.01.2019; 19/1 от 09.01.2019; с БУ ХМАО-Югры № 4/П/19 от 01.01.2019; в рамках муниципальных контрактов с ООО "Аганнефтепродукт" № 1556 от 19.12.2018; с ООО "ОКИС-С" № 1939 от 01.04.2019;</t>
  </si>
  <si>
    <t>Произведена оплата за оказание  услуг за содержание административных объектов (ТО и текущий ремонт систем электроснабжения и электроосвещения; ТО средств охранно-пожарной сигнализации; физическая охрана здания, охранные услуги с использованием средств тревожной сигнализации) в рамках заключенных муниципальных контрактов с Индивидуальным предпринимателем Париловым А.А. № 2 от 24.12.2018; № 1 от 24.12.2018; с ООО ЧОО "Крым" № 1578 от 29.12.20118; договоров: с ФГКУ "УВОВ НГ РФ по ХМАО-Югре" № Д3213/1/57/19 от 01.01.2019; № Д3213/57/19  от 01.01.2019.</t>
  </si>
  <si>
    <t xml:space="preserve">                                        на 01 октября 2019 года</t>
  </si>
  <si>
    <t xml:space="preserve">                                                                                 (отчетный период)</t>
  </si>
  <si>
    <t>Оплата за коммунальные услуги, содержание административных объектов, содержание автотранспорта произведена по факту выставленных счетов-фактур (без учета за сентябрь 2019 года)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</si>
</sst>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180" fontId="13" fillId="0" borderId="10" xfId="64" applyNumberFormat="1" applyFont="1" applyFill="1" applyBorder="1" applyAlignment="1" applyProtection="1">
      <alignment vertical="center" wrapText="1"/>
      <protection locked="0"/>
    </xf>
    <xf numFmtId="180" fontId="13" fillId="0" borderId="12" xfId="0" applyNumberFormat="1" applyFont="1" applyFill="1" applyBorder="1" applyAlignment="1" applyProtection="1">
      <alignment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4" xfId="0" applyNumberFormat="1" applyFont="1" applyFill="1" applyBorder="1" applyAlignment="1" applyProtection="1">
      <alignment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4" xfId="0" applyNumberFormat="1" applyFont="1" applyFill="1" applyBorder="1" applyAlignment="1" applyProtection="1">
      <alignment vertical="center" wrapText="1"/>
      <protection locked="0"/>
    </xf>
    <xf numFmtId="180" fontId="13" fillId="0" borderId="13" xfId="64" applyNumberFormat="1" applyFont="1" applyFill="1" applyBorder="1" applyAlignment="1" applyProtection="1">
      <alignment vertical="center" wrapText="1"/>
      <protection locked="0"/>
    </xf>
    <xf numFmtId="180" fontId="13" fillId="0" borderId="14" xfId="64" applyNumberFormat="1" applyFont="1" applyFill="1" applyBorder="1" applyAlignment="1" applyProtection="1">
      <alignment vertical="center" wrapText="1"/>
      <protection locked="0"/>
    </xf>
    <xf numFmtId="180" fontId="13" fillId="0" borderId="15" xfId="64" applyNumberFormat="1" applyFont="1" applyFill="1" applyBorder="1" applyAlignment="1" applyProtection="1">
      <alignment vertical="center" wrapText="1"/>
      <protection locked="0"/>
    </xf>
    <xf numFmtId="180" fontId="13" fillId="0" borderId="10" xfId="54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80" fontId="13" fillId="0" borderId="16" xfId="64" applyNumberFormat="1" applyFont="1" applyFill="1" applyBorder="1" applyAlignment="1" applyProtection="1">
      <alignment vertical="center" wrapText="1"/>
      <protection locked="0"/>
    </xf>
    <xf numFmtId="0" fontId="18" fillId="0" borderId="11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57" fillId="0" borderId="10" xfId="0" applyNumberFormat="1" applyFont="1" applyBorder="1" applyAlignment="1">
      <alignment/>
    </xf>
    <xf numFmtId="2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20" fillId="0" borderId="18" xfId="0" applyNumberFormat="1" applyFont="1" applyFill="1" applyBorder="1" applyAlignment="1" applyProtection="1">
      <alignment horizontal="center" vertical="top" wrapText="1"/>
      <protection locked="0"/>
    </xf>
    <xf numFmtId="180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80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8" xfId="0" applyNumberFormat="1" applyFont="1" applyFill="1" applyBorder="1" applyAlignment="1" applyProtection="1">
      <alignment vertical="center" wrapText="1"/>
      <protection locked="0"/>
    </xf>
    <xf numFmtId="180" fontId="13" fillId="0" borderId="13" xfId="0" applyNumberFormat="1" applyFont="1" applyFill="1" applyBorder="1" applyAlignment="1" applyProtection="1">
      <alignment vertical="center" wrapText="1"/>
      <protection locked="0"/>
    </xf>
    <xf numFmtId="18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8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18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10" zoomScaleNormal="110" workbookViewId="0" topLeftCell="A22">
      <selection activeCell="N44" sqref="N44"/>
    </sheetView>
  </sheetViews>
  <sheetFormatPr defaultColWidth="9.140625" defaultRowHeight="15"/>
  <cols>
    <col min="2" max="2" width="27.00390625" style="0" customWidth="1"/>
    <col min="3" max="3" width="16.140625" style="0" customWidth="1"/>
    <col min="4" max="4" width="15.00390625" style="0" customWidth="1"/>
    <col min="5" max="5" width="10.8515625" style="0" customWidth="1"/>
    <col min="6" max="6" width="10.00390625" style="0" customWidth="1"/>
    <col min="7" max="7" width="11.140625" style="0" customWidth="1"/>
    <col min="9" max="9" width="10.8515625" style="0" customWidth="1"/>
    <col min="11" max="11" width="11.140625" style="0" customWidth="1"/>
    <col min="13" max="13" width="32.8515625" style="0" customWidth="1"/>
  </cols>
  <sheetData>
    <row r="1" spans="1:13" ht="15.75">
      <c r="A1" s="21"/>
      <c r="B1" s="26"/>
      <c r="C1" s="37"/>
      <c r="D1" s="37" t="s">
        <v>39</v>
      </c>
      <c r="E1" s="37"/>
      <c r="F1" s="37"/>
      <c r="G1" s="37"/>
      <c r="H1" s="37"/>
      <c r="I1" s="37"/>
      <c r="J1" s="37"/>
      <c r="K1" s="37"/>
      <c r="L1" s="37"/>
      <c r="M1" s="21"/>
    </row>
    <row r="2" spans="1:13" ht="15.75">
      <c r="A2" s="21"/>
      <c r="B2" s="26"/>
      <c r="C2" s="41" t="s">
        <v>34</v>
      </c>
      <c r="D2" s="42"/>
      <c r="E2" s="42"/>
      <c r="F2" s="42"/>
      <c r="G2" s="42"/>
      <c r="H2" s="42"/>
      <c r="I2" s="42"/>
      <c r="J2" s="42"/>
      <c r="K2" s="42"/>
      <c r="L2" s="42"/>
      <c r="M2" s="21"/>
    </row>
    <row r="3" spans="1:13" ht="15.75">
      <c r="A3" s="21"/>
      <c r="B3" s="26"/>
      <c r="C3" s="27"/>
      <c r="D3" s="21"/>
      <c r="E3" s="20"/>
      <c r="F3" s="20"/>
      <c r="G3" s="20"/>
      <c r="H3" s="21"/>
      <c r="I3" s="21"/>
      <c r="J3" s="21"/>
      <c r="K3" s="21"/>
      <c r="L3" s="21"/>
      <c r="M3" s="21"/>
    </row>
    <row r="4" spans="1:13" ht="15.75">
      <c r="A4" s="21"/>
      <c r="B4" s="19"/>
      <c r="C4" s="21"/>
      <c r="D4" s="28" t="s">
        <v>52</v>
      </c>
      <c r="E4" s="43"/>
      <c r="F4" s="44"/>
      <c r="G4" s="43"/>
      <c r="H4" s="44"/>
      <c r="I4" s="21"/>
      <c r="J4" s="21"/>
      <c r="K4" s="21"/>
      <c r="L4" s="21"/>
      <c r="M4" s="21"/>
    </row>
    <row r="5" spans="1:13" ht="15.75">
      <c r="A5" s="21"/>
      <c r="B5" s="19"/>
      <c r="C5" s="21"/>
      <c r="D5" s="29" t="s">
        <v>53</v>
      </c>
      <c r="E5" s="20"/>
      <c r="F5" s="20"/>
      <c r="G5" s="21"/>
      <c r="H5" s="21"/>
      <c r="I5" s="21"/>
      <c r="J5" s="21"/>
      <c r="K5" s="21"/>
      <c r="L5" s="21"/>
      <c r="M5" s="21"/>
    </row>
    <row r="6" spans="1:13" ht="15.75">
      <c r="A6" s="21"/>
      <c r="B6" s="19"/>
      <c r="C6" s="19"/>
      <c r="D6" s="19"/>
      <c r="E6" s="20"/>
      <c r="F6" s="20"/>
      <c r="G6" s="20"/>
      <c r="H6" s="21"/>
      <c r="I6" s="21"/>
      <c r="J6" s="21"/>
      <c r="K6" s="21"/>
      <c r="L6" s="21"/>
      <c r="M6" s="21"/>
    </row>
    <row r="7" spans="1:13" ht="15.75">
      <c r="A7" s="21"/>
      <c r="B7" s="22" t="s">
        <v>29</v>
      </c>
      <c r="C7" s="23"/>
      <c r="D7" s="23"/>
      <c r="E7" s="23"/>
      <c r="F7" s="23"/>
      <c r="G7" s="23"/>
      <c r="H7" s="24"/>
      <c r="I7" s="21"/>
      <c r="J7" s="21"/>
      <c r="K7" s="21"/>
      <c r="L7" s="21"/>
      <c r="M7" s="21"/>
    </row>
    <row r="8" spans="1:13" ht="15.75">
      <c r="A8" s="21"/>
      <c r="B8" s="25" t="s">
        <v>30</v>
      </c>
      <c r="C8" s="23"/>
      <c r="D8" s="23"/>
      <c r="E8" s="23"/>
      <c r="F8" s="23"/>
      <c r="G8" s="23"/>
      <c r="H8" s="24"/>
      <c r="I8" s="21"/>
      <c r="J8" s="21"/>
      <c r="K8" s="21"/>
      <c r="L8" s="21"/>
      <c r="M8" s="21"/>
    </row>
    <row r="9" spans="1:13" ht="15">
      <c r="A9" s="21"/>
      <c r="B9" s="86" t="s">
        <v>27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1:13" ht="33" customHeight="1">
      <c r="A10" s="21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15.75">
      <c r="A11" s="21"/>
      <c r="B11" s="22" t="s">
        <v>18</v>
      </c>
      <c r="C11" s="30"/>
      <c r="D11" s="30"/>
      <c r="E11" s="31"/>
      <c r="F11" s="19"/>
      <c r="G11" s="19"/>
      <c r="H11" s="32"/>
      <c r="I11" s="21"/>
      <c r="J11" s="21"/>
      <c r="K11" s="21"/>
      <c r="L11" s="21"/>
      <c r="M11" s="21"/>
    </row>
    <row r="12" spans="1:13" ht="15.75">
      <c r="A12" s="21"/>
      <c r="B12" s="22"/>
      <c r="C12" s="33"/>
      <c r="D12" s="33"/>
      <c r="E12" s="19"/>
      <c r="F12" s="19"/>
      <c r="G12" s="19"/>
      <c r="H12" s="32"/>
      <c r="I12" s="21"/>
      <c r="J12" s="21"/>
      <c r="K12" s="21"/>
      <c r="L12" s="21"/>
      <c r="M12" s="21"/>
    </row>
    <row r="13" spans="1:13" ht="15" customHeight="1">
      <c r="A13" s="88" t="s">
        <v>0</v>
      </c>
      <c r="B13" s="88" t="s">
        <v>28</v>
      </c>
      <c r="C13" s="88" t="s">
        <v>1</v>
      </c>
      <c r="D13" s="88" t="s">
        <v>41</v>
      </c>
      <c r="E13" s="89" t="s">
        <v>22</v>
      </c>
      <c r="F13" s="89"/>
      <c r="G13" s="89" t="s">
        <v>23</v>
      </c>
      <c r="H13" s="89"/>
      <c r="I13" s="89" t="s">
        <v>24</v>
      </c>
      <c r="J13" s="89"/>
      <c r="K13" s="89" t="s">
        <v>25</v>
      </c>
      <c r="L13" s="89"/>
      <c r="M13" s="74" t="s">
        <v>2</v>
      </c>
    </row>
    <row r="14" spans="1:13" ht="15">
      <c r="A14" s="88"/>
      <c r="B14" s="88"/>
      <c r="C14" s="88"/>
      <c r="D14" s="88"/>
      <c r="E14" s="89"/>
      <c r="F14" s="89"/>
      <c r="G14" s="89"/>
      <c r="H14" s="89"/>
      <c r="I14" s="89"/>
      <c r="J14" s="89"/>
      <c r="K14" s="89"/>
      <c r="L14" s="89"/>
      <c r="M14" s="75"/>
    </row>
    <row r="15" spans="1:13" ht="33" customHeight="1">
      <c r="A15" s="88"/>
      <c r="B15" s="88"/>
      <c r="C15" s="88"/>
      <c r="D15" s="88"/>
      <c r="E15" s="34" t="s">
        <v>3</v>
      </c>
      <c r="F15" s="34" t="s">
        <v>4</v>
      </c>
      <c r="G15" s="34" t="s">
        <v>3</v>
      </c>
      <c r="H15" s="34" t="s">
        <v>4</v>
      </c>
      <c r="I15" s="34" t="s">
        <v>3</v>
      </c>
      <c r="J15" s="34" t="s">
        <v>4</v>
      </c>
      <c r="K15" s="34" t="s">
        <v>3</v>
      </c>
      <c r="L15" s="34" t="s">
        <v>4</v>
      </c>
      <c r="M15" s="76"/>
    </row>
    <row r="16" spans="1:13" ht="15">
      <c r="A16" s="83" t="s">
        <v>19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2"/>
    </row>
    <row r="17" spans="1:13" ht="15">
      <c r="A17" s="83" t="s">
        <v>20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2"/>
    </row>
    <row r="18" spans="1:13" ht="15" customHeight="1">
      <c r="A18" s="90" t="s">
        <v>21</v>
      </c>
      <c r="B18" s="93" t="s">
        <v>26</v>
      </c>
      <c r="C18" s="8" t="s">
        <v>5</v>
      </c>
      <c r="D18" s="7">
        <f>D20+D21+D22+D23+D24</f>
        <v>23618.1</v>
      </c>
      <c r="E18" s="7">
        <f aca="true" t="shared" si="0" ref="E18:L18">E20+E21+E22+E23+E24</f>
        <v>4636.146</v>
      </c>
      <c r="F18" s="7">
        <f t="shared" si="0"/>
        <v>19.62963151142556</v>
      </c>
      <c r="G18" s="7">
        <f t="shared" si="0"/>
        <v>10377.129</v>
      </c>
      <c r="H18" s="7">
        <f t="shared" si="0"/>
        <v>43.9371880041155</v>
      </c>
      <c r="I18" s="7">
        <f t="shared" si="0"/>
        <v>15993.44</v>
      </c>
      <c r="J18" s="7">
        <f t="shared" si="0"/>
        <v>67.7168781570067</v>
      </c>
      <c r="K18" s="7">
        <f t="shared" si="0"/>
        <v>15993.44</v>
      </c>
      <c r="L18" s="7">
        <f t="shared" si="0"/>
        <v>67.7168781570067</v>
      </c>
      <c r="M18" s="77"/>
    </row>
    <row r="19" spans="1:13" ht="15">
      <c r="A19" s="91"/>
      <c r="B19" s="94"/>
      <c r="C19" s="80" t="s">
        <v>6</v>
      </c>
      <c r="D19" s="81"/>
      <c r="E19" s="81"/>
      <c r="F19" s="81"/>
      <c r="G19" s="81"/>
      <c r="H19" s="81"/>
      <c r="I19" s="81"/>
      <c r="J19" s="81"/>
      <c r="K19" s="81"/>
      <c r="L19" s="82"/>
      <c r="M19" s="78"/>
    </row>
    <row r="20" spans="1:13" ht="25.5">
      <c r="A20" s="91"/>
      <c r="B20" s="94"/>
      <c r="C20" s="10" t="s">
        <v>7</v>
      </c>
      <c r="D20" s="7">
        <v>0</v>
      </c>
      <c r="E20" s="7"/>
      <c r="F20" s="7"/>
      <c r="G20" s="7"/>
      <c r="H20" s="7"/>
      <c r="I20" s="7"/>
      <c r="J20" s="7"/>
      <c r="K20" s="7">
        <v>0</v>
      </c>
      <c r="L20" s="7"/>
      <c r="M20" s="78"/>
    </row>
    <row r="21" spans="1:13" ht="38.25">
      <c r="A21" s="91"/>
      <c r="B21" s="94"/>
      <c r="C21" s="11" t="s">
        <v>8</v>
      </c>
      <c r="D21" s="7">
        <v>0</v>
      </c>
      <c r="E21" s="7"/>
      <c r="F21" s="7"/>
      <c r="G21" s="7"/>
      <c r="H21" s="7"/>
      <c r="I21" s="7"/>
      <c r="J21" s="7"/>
      <c r="K21" s="7">
        <v>0</v>
      </c>
      <c r="L21" s="7"/>
      <c r="M21" s="78"/>
    </row>
    <row r="22" spans="1:13" ht="38.25">
      <c r="A22" s="91"/>
      <c r="B22" s="94"/>
      <c r="C22" s="9" t="s">
        <v>9</v>
      </c>
      <c r="D22" s="7">
        <v>0</v>
      </c>
      <c r="E22" s="7"/>
      <c r="F22" s="7"/>
      <c r="G22" s="7"/>
      <c r="H22" s="7"/>
      <c r="I22" s="7"/>
      <c r="J22" s="7"/>
      <c r="K22" s="7">
        <v>0</v>
      </c>
      <c r="L22" s="7"/>
      <c r="M22" s="78"/>
    </row>
    <row r="23" spans="1:13" ht="25.5">
      <c r="A23" s="91"/>
      <c r="B23" s="94"/>
      <c r="C23" s="10" t="s">
        <v>10</v>
      </c>
      <c r="D23" s="7">
        <v>23618.1</v>
      </c>
      <c r="E23" s="18">
        <v>4636.146</v>
      </c>
      <c r="F23" s="17">
        <f>E23/D23*100</f>
        <v>19.62963151142556</v>
      </c>
      <c r="G23" s="7">
        <v>10377.129</v>
      </c>
      <c r="H23" s="7">
        <f>G23/D23*100</f>
        <v>43.9371880041155</v>
      </c>
      <c r="I23" s="7">
        <v>15993.44</v>
      </c>
      <c r="J23" s="7">
        <f>I23/D23*100</f>
        <v>67.7168781570067</v>
      </c>
      <c r="K23" s="7">
        <v>15993.44</v>
      </c>
      <c r="L23" s="17">
        <f>K23/D23*100</f>
        <v>67.7168781570067</v>
      </c>
      <c r="M23" s="78"/>
    </row>
    <row r="24" spans="1:13" ht="25.5">
      <c r="A24" s="92"/>
      <c r="B24" s="94"/>
      <c r="C24" s="9" t="s">
        <v>11</v>
      </c>
      <c r="D24" s="7">
        <v>0</v>
      </c>
      <c r="E24" s="15"/>
      <c r="F24" s="7"/>
      <c r="G24" s="7"/>
      <c r="H24" s="7"/>
      <c r="I24" s="7"/>
      <c r="J24" s="7"/>
      <c r="K24" s="15">
        <v>0</v>
      </c>
      <c r="L24" s="7"/>
      <c r="M24" s="79"/>
    </row>
    <row r="25" spans="1:13" ht="25.5" customHeight="1">
      <c r="A25" s="57" t="s">
        <v>12</v>
      </c>
      <c r="B25" s="96"/>
      <c r="C25" s="9" t="s">
        <v>13</v>
      </c>
      <c r="D25" s="16">
        <f>D27+D28+D29+D30+D31</f>
        <v>23618.1</v>
      </c>
      <c r="E25" s="16">
        <f aca="true" t="shared" si="1" ref="E25:L25">E27+E28+E29+E30+E31</f>
        <v>4636.146</v>
      </c>
      <c r="F25" s="16">
        <f t="shared" si="1"/>
        <v>19.62963151142556</v>
      </c>
      <c r="G25" s="16">
        <f t="shared" si="1"/>
        <v>10377.129</v>
      </c>
      <c r="H25" s="16">
        <f t="shared" si="1"/>
        <v>43.9371880041155</v>
      </c>
      <c r="I25" s="16">
        <f t="shared" si="1"/>
        <v>15993.44</v>
      </c>
      <c r="J25" s="16">
        <f t="shared" si="1"/>
        <v>67.7168781570067</v>
      </c>
      <c r="K25" s="16">
        <f t="shared" si="1"/>
        <v>15993.44</v>
      </c>
      <c r="L25" s="16">
        <f t="shared" si="1"/>
        <v>67.7168781570067</v>
      </c>
      <c r="M25" s="101" t="s">
        <v>54</v>
      </c>
    </row>
    <row r="26" spans="1:13" ht="15">
      <c r="A26" s="97"/>
      <c r="B26" s="98"/>
      <c r="C26" s="51" t="s">
        <v>6</v>
      </c>
      <c r="D26" s="72"/>
      <c r="E26" s="72"/>
      <c r="F26" s="72"/>
      <c r="G26" s="72"/>
      <c r="H26" s="72"/>
      <c r="I26" s="72"/>
      <c r="J26" s="72"/>
      <c r="K26" s="72"/>
      <c r="L26" s="73"/>
      <c r="M26" s="102"/>
    </row>
    <row r="27" spans="1:13" ht="25.5">
      <c r="A27" s="97"/>
      <c r="B27" s="98"/>
      <c r="C27" s="13" t="s">
        <v>7</v>
      </c>
      <c r="D27" s="7">
        <v>0</v>
      </c>
      <c r="E27" s="7"/>
      <c r="F27" s="7"/>
      <c r="G27" s="7"/>
      <c r="H27" s="7"/>
      <c r="I27" s="7"/>
      <c r="J27" s="7"/>
      <c r="K27" s="7">
        <f>E27+G27+I27</f>
        <v>0</v>
      </c>
      <c r="L27" s="35"/>
      <c r="M27" s="102"/>
    </row>
    <row r="28" spans="1:13" ht="38.25">
      <c r="A28" s="97"/>
      <c r="B28" s="98"/>
      <c r="C28" s="14" t="s">
        <v>8</v>
      </c>
      <c r="D28" s="7">
        <v>0</v>
      </c>
      <c r="E28" s="7"/>
      <c r="F28" s="7"/>
      <c r="G28" s="7"/>
      <c r="H28" s="7"/>
      <c r="I28" s="7"/>
      <c r="J28" s="7"/>
      <c r="K28" s="7">
        <f>E28+G28+I28</f>
        <v>0</v>
      </c>
      <c r="L28" s="35"/>
      <c r="M28" s="102"/>
    </row>
    <row r="29" spans="1:13" ht="38.25">
      <c r="A29" s="97"/>
      <c r="B29" s="98"/>
      <c r="C29" s="12" t="s">
        <v>9</v>
      </c>
      <c r="D29" s="7">
        <v>0</v>
      </c>
      <c r="E29" s="7"/>
      <c r="F29" s="7"/>
      <c r="G29" s="7"/>
      <c r="H29" s="7"/>
      <c r="I29" s="7"/>
      <c r="J29" s="7"/>
      <c r="K29" s="7">
        <f>E29+G29+I29</f>
        <v>0</v>
      </c>
      <c r="L29" s="35"/>
      <c r="M29" s="102"/>
    </row>
    <row r="30" spans="1:13" ht="15">
      <c r="A30" s="97"/>
      <c r="B30" s="98"/>
      <c r="C30" s="13" t="s">
        <v>10</v>
      </c>
      <c r="D30" s="7">
        <v>23618.1</v>
      </c>
      <c r="E30" s="18">
        <v>4636.146</v>
      </c>
      <c r="F30" s="17">
        <f>E30/D30*100</f>
        <v>19.62963151142556</v>
      </c>
      <c r="G30" s="7">
        <v>10377.129</v>
      </c>
      <c r="H30" s="7">
        <f>G30/D30*100</f>
        <v>43.9371880041155</v>
      </c>
      <c r="I30" s="7">
        <v>15993.44</v>
      </c>
      <c r="J30" s="7">
        <f>I30/D30*100</f>
        <v>67.7168781570067</v>
      </c>
      <c r="K30" s="7">
        <v>15993.44</v>
      </c>
      <c r="L30" s="35">
        <f>(K30/D30)*100</f>
        <v>67.7168781570067</v>
      </c>
      <c r="M30" s="102"/>
    </row>
    <row r="31" spans="1:13" ht="25.5">
      <c r="A31" s="99"/>
      <c r="B31" s="100"/>
      <c r="C31" s="12" t="s">
        <v>11</v>
      </c>
      <c r="D31" s="7">
        <v>0</v>
      </c>
      <c r="E31" s="15"/>
      <c r="F31" s="7"/>
      <c r="G31" s="7"/>
      <c r="H31" s="7"/>
      <c r="I31" s="7"/>
      <c r="J31" s="7"/>
      <c r="K31" s="7">
        <f>E31+G31+I31</f>
        <v>0</v>
      </c>
      <c r="L31" s="35"/>
      <c r="M31" s="103"/>
    </row>
    <row r="32" spans="1:13" ht="24.75" customHeight="1">
      <c r="A32" s="57" t="s">
        <v>42</v>
      </c>
      <c r="B32" s="58"/>
      <c r="C32" s="9" t="s">
        <v>43</v>
      </c>
      <c r="D32" s="16">
        <f>D34+D35+D36+D37+D38</f>
        <v>23618.1</v>
      </c>
      <c r="E32" s="16">
        <f aca="true" t="shared" si="2" ref="E32:L32">E34+E35+E36+E37+E38</f>
        <v>4636.146</v>
      </c>
      <c r="F32" s="16">
        <f t="shared" si="2"/>
        <v>19.62963151142556</v>
      </c>
      <c r="G32" s="16">
        <f t="shared" si="2"/>
        <v>10377.129</v>
      </c>
      <c r="H32" s="16">
        <f t="shared" si="2"/>
        <v>43.9371880041155</v>
      </c>
      <c r="I32" s="16">
        <f t="shared" si="2"/>
        <v>15993.44</v>
      </c>
      <c r="J32" s="16">
        <f t="shared" si="2"/>
        <v>67.7168781570067</v>
      </c>
      <c r="K32" s="16">
        <f t="shared" si="2"/>
        <v>15993.44</v>
      </c>
      <c r="L32" s="16">
        <f t="shared" si="2"/>
        <v>67.7168781570067</v>
      </c>
      <c r="M32" s="54" t="s">
        <v>35</v>
      </c>
    </row>
    <row r="33" spans="1:13" ht="16.5" customHeight="1">
      <c r="A33" s="59"/>
      <c r="B33" s="60"/>
      <c r="C33" s="51" t="s">
        <v>6</v>
      </c>
      <c r="D33" s="52"/>
      <c r="E33" s="52"/>
      <c r="F33" s="52"/>
      <c r="G33" s="52"/>
      <c r="H33" s="52"/>
      <c r="I33" s="52"/>
      <c r="J33" s="52"/>
      <c r="K33" s="52"/>
      <c r="L33" s="53"/>
      <c r="M33" s="55"/>
    </row>
    <row r="34" spans="1:13" ht="23.25" customHeight="1">
      <c r="A34" s="59"/>
      <c r="B34" s="60"/>
      <c r="C34" s="13" t="s">
        <v>7</v>
      </c>
      <c r="D34" s="7">
        <v>0</v>
      </c>
      <c r="E34" s="7"/>
      <c r="F34" s="7"/>
      <c r="G34" s="7"/>
      <c r="H34" s="7"/>
      <c r="I34" s="7"/>
      <c r="J34" s="7"/>
      <c r="K34" s="7">
        <f>E34+G34+I34</f>
        <v>0</v>
      </c>
      <c r="L34" s="35"/>
      <c r="M34" s="55"/>
    </row>
    <row r="35" spans="1:13" ht="38.25" customHeight="1">
      <c r="A35" s="59"/>
      <c r="B35" s="60"/>
      <c r="C35" s="14" t="s">
        <v>8</v>
      </c>
      <c r="D35" s="7">
        <v>0</v>
      </c>
      <c r="E35" s="7"/>
      <c r="F35" s="7"/>
      <c r="G35" s="7"/>
      <c r="H35" s="7"/>
      <c r="I35" s="7"/>
      <c r="J35" s="7"/>
      <c r="K35" s="7">
        <f>E35+G35+I35</f>
        <v>0</v>
      </c>
      <c r="L35" s="35"/>
      <c r="M35" s="55"/>
    </row>
    <row r="36" spans="1:13" ht="34.5" customHeight="1">
      <c r="A36" s="59"/>
      <c r="B36" s="60"/>
      <c r="C36" s="12" t="s">
        <v>9</v>
      </c>
      <c r="D36" s="7">
        <v>0</v>
      </c>
      <c r="E36" s="7"/>
      <c r="F36" s="7"/>
      <c r="G36" s="7"/>
      <c r="H36" s="7"/>
      <c r="I36" s="7"/>
      <c r="J36" s="7"/>
      <c r="K36" s="7">
        <f>E36+G36+I36</f>
        <v>0</v>
      </c>
      <c r="L36" s="35"/>
      <c r="M36" s="55"/>
    </row>
    <row r="37" spans="1:13" ht="21.75" customHeight="1">
      <c r="A37" s="59"/>
      <c r="B37" s="60"/>
      <c r="C37" s="13" t="s">
        <v>10</v>
      </c>
      <c r="D37" s="7">
        <v>23618.1</v>
      </c>
      <c r="E37" s="18">
        <v>4636.146</v>
      </c>
      <c r="F37" s="17">
        <f>E37/D37*100</f>
        <v>19.62963151142556</v>
      </c>
      <c r="G37" s="7">
        <v>10377.129</v>
      </c>
      <c r="H37" s="7">
        <f>G37/D37*100</f>
        <v>43.9371880041155</v>
      </c>
      <c r="I37" s="7">
        <v>15993.44</v>
      </c>
      <c r="J37" s="7">
        <f>I37/D37*100</f>
        <v>67.7168781570067</v>
      </c>
      <c r="K37" s="7">
        <v>15993.44</v>
      </c>
      <c r="L37" s="35">
        <f>(K37/D37)*100</f>
        <v>67.7168781570067</v>
      </c>
      <c r="M37" s="55"/>
    </row>
    <row r="38" spans="1:13" ht="52.5" customHeight="1" hidden="1">
      <c r="A38" s="59"/>
      <c r="B38" s="60"/>
      <c r="C38" s="12" t="s">
        <v>11</v>
      </c>
      <c r="D38" s="7">
        <v>0</v>
      </c>
      <c r="E38" s="15"/>
      <c r="F38" s="7"/>
      <c r="G38" s="7"/>
      <c r="H38" s="7"/>
      <c r="I38" s="7"/>
      <c r="J38" s="7"/>
      <c r="K38" s="7">
        <f>E38+G38+I38</f>
        <v>0</v>
      </c>
      <c r="L38" s="35"/>
      <c r="M38" s="55"/>
    </row>
    <row r="39" spans="1:13" ht="23.25" customHeight="1">
      <c r="A39" s="61"/>
      <c r="B39" s="62"/>
      <c r="C39" s="12" t="s">
        <v>11</v>
      </c>
      <c r="D39" s="16">
        <f>D53+D54+D55+D56+D57</f>
        <v>0</v>
      </c>
      <c r="E39" s="16" t="s">
        <v>35</v>
      </c>
      <c r="F39" s="16" t="s">
        <v>35</v>
      </c>
      <c r="G39" s="16" t="s">
        <v>35</v>
      </c>
      <c r="H39" s="16" t="s">
        <v>35</v>
      </c>
      <c r="I39" s="16" t="s">
        <v>35</v>
      </c>
      <c r="J39" s="16" t="s">
        <v>35</v>
      </c>
      <c r="K39" s="16">
        <f>K53+K54+K55+K56+K57</f>
        <v>0</v>
      </c>
      <c r="L39" s="16" t="s">
        <v>35</v>
      </c>
      <c r="M39" s="56"/>
    </row>
    <row r="40" spans="1:13" ht="23.25" customHeight="1">
      <c r="A40" s="63" t="s">
        <v>6</v>
      </c>
      <c r="B40" s="64"/>
      <c r="C40" s="69" t="s">
        <v>35</v>
      </c>
      <c r="D40" s="70"/>
      <c r="E40" s="70"/>
      <c r="F40" s="70"/>
      <c r="G40" s="70"/>
      <c r="H40" s="70"/>
      <c r="I40" s="70"/>
      <c r="J40" s="70"/>
      <c r="K40" s="70"/>
      <c r="L40" s="70"/>
      <c r="M40" s="71"/>
    </row>
    <row r="41" spans="1:13" ht="23.25" customHeight="1">
      <c r="A41" s="65" t="s">
        <v>44</v>
      </c>
      <c r="B41" s="66"/>
      <c r="C41" s="9" t="s">
        <v>43</v>
      </c>
      <c r="D41" s="7">
        <v>23618.1</v>
      </c>
      <c r="E41" s="18">
        <v>4636.146</v>
      </c>
      <c r="F41" s="17">
        <f>E41/D41*100</f>
        <v>19.62963151142556</v>
      </c>
      <c r="G41" s="7">
        <v>10377.129</v>
      </c>
      <c r="H41" s="7">
        <f>G41/D41*100</f>
        <v>43.9371880041155</v>
      </c>
      <c r="I41" s="7">
        <v>15993.44</v>
      </c>
      <c r="J41" s="7">
        <f>I41/D41*100</f>
        <v>67.7168781570067</v>
      </c>
      <c r="K41" s="7">
        <v>15993.44</v>
      </c>
      <c r="L41" s="35">
        <f>(K41/D41)*100</f>
        <v>67.7168781570067</v>
      </c>
      <c r="M41" s="54"/>
    </row>
    <row r="42" spans="1:13" ht="23.25" customHeight="1">
      <c r="A42" s="67"/>
      <c r="B42" s="68"/>
      <c r="C42" s="13" t="s">
        <v>7</v>
      </c>
      <c r="D42" s="7">
        <v>0</v>
      </c>
      <c r="E42" s="7"/>
      <c r="F42" s="7"/>
      <c r="G42" s="7"/>
      <c r="H42" s="7"/>
      <c r="I42" s="7"/>
      <c r="J42" s="7"/>
      <c r="K42" s="7">
        <f>E42+G42+I42</f>
        <v>0</v>
      </c>
      <c r="L42" s="35"/>
      <c r="M42" s="55"/>
    </row>
    <row r="43" spans="1:13" ht="41.25" customHeight="1">
      <c r="A43" s="67"/>
      <c r="B43" s="68"/>
      <c r="C43" s="14" t="s">
        <v>8</v>
      </c>
      <c r="D43" s="7">
        <v>0</v>
      </c>
      <c r="E43" s="7"/>
      <c r="F43" s="7"/>
      <c r="G43" s="7"/>
      <c r="H43" s="7"/>
      <c r="I43" s="7"/>
      <c r="J43" s="7"/>
      <c r="K43" s="7">
        <f>E43+G43+I43</f>
        <v>0</v>
      </c>
      <c r="L43" s="35"/>
      <c r="M43" s="55"/>
    </row>
    <row r="44" spans="1:13" ht="41.25" customHeight="1">
      <c r="A44" s="67"/>
      <c r="B44" s="68"/>
      <c r="C44" s="12" t="s">
        <v>9</v>
      </c>
      <c r="D44" s="7">
        <v>0</v>
      </c>
      <c r="E44" s="7"/>
      <c r="F44" s="7"/>
      <c r="G44" s="7"/>
      <c r="H44" s="7"/>
      <c r="I44" s="7"/>
      <c r="J44" s="7"/>
      <c r="K44" s="7">
        <f>E44+G44+I44</f>
        <v>0</v>
      </c>
      <c r="L44" s="35"/>
      <c r="M44" s="55"/>
    </row>
    <row r="45" spans="1:13" s="45" customFormat="1" ht="28.5" customHeight="1">
      <c r="A45" s="67"/>
      <c r="B45" s="68"/>
      <c r="C45" s="13" t="s">
        <v>10</v>
      </c>
      <c r="D45" s="7">
        <v>23618.1</v>
      </c>
      <c r="E45" s="18">
        <v>4636.146</v>
      </c>
      <c r="F45" s="17">
        <f>E45/D45*100</f>
        <v>19.62963151142556</v>
      </c>
      <c r="G45" s="7">
        <v>10377.129</v>
      </c>
      <c r="H45" s="7">
        <f>G45/D45*100</f>
        <v>43.9371880041155</v>
      </c>
      <c r="I45" s="7">
        <v>15993.44</v>
      </c>
      <c r="J45" s="7">
        <f>I45/D45*100</f>
        <v>67.7168781570067</v>
      </c>
      <c r="K45" s="7">
        <v>15993.44</v>
      </c>
      <c r="L45" s="35">
        <f>(K45/D45)*100</f>
        <v>67.7168781570067</v>
      </c>
      <c r="M45" s="55"/>
    </row>
    <row r="46" spans="1:13" ht="27" customHeight="1">
      <c r="A46" s="67"/>
      <c r="B46" s="68"/>
      <c r="C46" s="12" t="s">
        <v>11</v>
      </c>
      <c r="D46" s="47">
        <v>0</v>
      </c>
      <c r="E46" s="46"/>
      <c r="F46" s="46"/>
      <c r="G46" s="46"/>
      <c r="H46" s="46"/>
      <c r="I46" s="46"/>
      <c r="J46" s="46"/>
      <c r="K46" s="47">
        <v>0</v>
      </c>
      <c r="L46" s="46"/>
      <c r="M46" s="55"/>
    </row>
    <row r="47" spans="1:13" ht="39" customHeight="1">
      <c r="A47" s="48" t="s">
        <v>46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13" ht="46.5" customHeight="1">
      <c r="A48" s="104" t="s">
        <v>47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61.5" customHeight="1">
      <c r="A49" s="48" t="s">
        <v>48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</row>
    <row r="50" spans="1:13" ht="24.75" customHeight="1">
      <c r="A50" s="107" t="s">
        <v>49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9"/>
    </row>
    <row r="51" spans="1:13" ht="69" customHeight="1">
      <c r="A51" s="48" t="s">
        <v>50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</row>
    <row r="52" spans="1:13" ht="45.75" customHeight="1">
      <c r="A52" s="48" t="s">
        <v>51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</row>
    <row r="53" spans="1:13" ht="31.5" customHeight="1">
      <c r="A53" s="48" t="s">
        <v>36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</row>
    <row r="54" spans="1:13" ht="45" customHeight="1">
      <c r="A54" s="48" t="s">
        <v>37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</row>
    <row r="55" spans="1:13" ht="63.75" customHeight="1">
      <c r="A55" s="48" t="s">
        <v>38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/>
    </row>
    <row r="56" spans="1:13" ht="15">
      <c r="A56" s="95" t="s">
        <v>35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2:8" ht="16.5" customHeight="1">
      <c r="B57" s="3" t="s">
        <v>14</v>
      </c>
      <c r="C57" s="5" t="s">
        <v>31</v>
      </c>
      <c r="D57" s="5"/>
      <c r="E57" s="6"/>
      <c r="F57" s="36"/>
      <c r="G57" s="36"/>
      <c r="H57" s="6"/>
    </row>
    <row r="58" spans="2:8" ht="16.5" customHeight="1">
      <c r="B58" s="3"/>
      <c r="C58" s="38"/>
      <c r="D58" s="38"/>
      <c r="E58" s="39"/>
      <c r="F58" s="40"/>
      <c r="G58" s="40"/>
      <c r="H58" s="39"/>
    </row>
    <row r="59" spans="2:8" ht="45" customHeight="1">
      <c r="B59" s="3" t="s">
        <v>15</v>
      </c>
      <c r="C59" s="5" t="s">
        <v>31</v>
      </c>
      <c r="D59" s="5"/>
      <c r="E59" s="6"/>
      <c r="F59" s="6"/>
      <c r="G59" s="6"/>
      <c r="H59" s="6"/>
    </row>
    <row r="60" spans="3:4" ht="15">
      <c r="C60" s="4"/>
      <c r="D60" s="4"/>
    </row>
    <row r="61" spans="2:8" ht="15">
      <c r="B61" s="3" t="s">
        <v>17</v>
      </c>
      <c r="C61" s="5" t="s">
        <v>32</v>
      </c>
      <c r="D61" s="5"/>
      <c r="E61" s="6"/>
      <c r="F61" s="6"/>
      <c r="G61" s="6"/>
      <c r="H61" s="6"/>
    </row>
    <row r="62" spans="3:4" ht="15">
      <c r="C62" s="4"/>
      <c r="D62" s="4"/>
    </row>
    <row r="63" spans="2:8" ht="15">
      <c r="B63" s="3" t="s">
        <v>45</v>
      </c>
      <c r="C63" s="5" t="s">
        <v>40</v>
      </c>
      <c r="D63" s="5"/>
      <c r="E63" s="6"/>
      <c r="F63" s="6"/>
      <c r="G63" s="6"/>
      <c r="H63" s="6"/>
    </row>
    <row r="64" spans="3:4" ht="15">
      <c r="C64" s="4"/>
      <c r="D64" s="4"/>
    </row>
    <row r="65" spans="3:4" ht="15">
      <c r="C65" s="4"/>
      <c r="D65" s="4"/>
    </row>
    <row r="66" spans="2:4" ht="24.75" customHeight="1">
      <c r="B66" s="1" t="s">
        <v>16</v>
      </c>
      <c r="C66" s="4" t="s">
        <v>33</v>
      </c>
      <c r="D66" s="4"/>
    </row>
  </sheetData>
  <sheetProtection/>
  <mergeCells count="36">
    <mergeCell ref="A52:M52"/>
    <mergeCell ref="A47:M47"/>
    <mergeCell ref="A48:M48"/>
    <mergeCell ref="A49:M49"/>
    <mergeCell ref="A50:M50"/>
    <mergeCell ref="A51:M51"/>
    <mergeCell ref="A17:L17"/>
    <mergeCell ref="I13:J14"/>
    <mergeCell ref="K13:L14"/>
    <mergeCell ref="A18:A24"/>
    <mergeCell ref="B18:B24"/>
    <mergeCell ref="A56:M56"/>
    <mergeCell ref="E13:F14"/>
    <mergeCell ref="G13:H14"/>
    <mergeCell ref="A25:B31"/>
    <mergeCell ref="M25:M31"/>
    <mergeCell ref="C26:L26"/>
    <mergeCell ref="M13:M15"/>
    <mergeCell ref="M18:M24"/>
    <mergeCell ref="C19:L19"/>
    <mergeCell ref="A16:L16"/>
    <mergeCell ref="B9:M10"/>
    <mergeCell ref="A13:A15"/>
    <mergeCell ref="B13:B15"/>
    <mergeCell ref="C13:C15"/>
    <mergeCell ref="D13:D15"/>
    <mergeCell ref="A55:M55"/>
    <mergeCell ref="A53:M53"/>
    <mergeCell ref="A54:M54"/>
    <mergeCell ref="C33:L33"/>
    <mergeCell ref="M32:M39"/>
    <mergeCell ref="M41:M46"/>
    <mergeCell ref="A32:B39"/>
    <mergeCell ref="A40:B40"/>
    <mergeCell ref="A41:B46"/>
    <mergeCell ref="C40:M40"/>
  </mergeCells>
  <printOptions horizontalCentered="1"/>
  <pageMargins left="0.7086614173228347" right="0.7086614173228347" top="0.5511811023622047" bottom="0.5511811023622047" header="0" footer="0"/>
  <pageSetup horizontalDpi="600" verticalDpi="600" orientation="landscape" paperSize="9" scale="7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Мальцева</cp:lastModifiedBy>
  <cp:lastPrinted>2019-10-08T09:14:20Z</cp:lastPrinted>
  <dcterms:created xsi:type="dcterms:W3CDTF">2015-02-06T09:10:50Z</dcterms:created>
  <dcterms:modified xsi:type="dcterms:W3CDTF">2019-10-18T05:22:14Z</dcterms:modified>
  <cp:category/>
  <cp:version/>
  <cp:contentType/>
  <cp:contentStatus/>
</cp:coreProperties>
</file>