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320" windowHeight="10170" tabRatio="464"/>
  </bookViews>
  <sheets>
    <sheet name="на 31.12.2019" sheetId="3" r:id="rId1"/>
    <sheet name="Лист1" sheetId="4" r:id="rId2"/>
    <sheet name="Лист2" sheetId="5" r:id="rId3"/>
    <sheet name="Лист3" sheetId="6" r:id="rId4"/>
  </sheets>
  <definedNames>
    <definedName name="_xlnm.Print_Titles" localSheetId="0">'на 31.12.2019'!$13:$15</definedName>
    <definedName name="_xlnm.Print_Area" localSheetId="0">'на 31.12.2019'!$A$1:$M$167</definedName>
  </definedNames>
  <calcPr calcId="125725"/>
</workbook>
</file>

<file path=xl/calcChain.xml><?xml version="1.0" encoding="utf-8"?>
<calcChain xmlns="http://schemas.openxmlformats.org/spreadsheetml/2006/main">
  <c r="D114" i="3"/>
  <c r="F118"/>
  <c r="E118"/>
  <c r="D118"/>
  <c r="E120"/>
  <c r="F120"/>
  <c r="K151" l="1"/>
  <c r="I151"/>
  <c r="G151"/>
  <c r="E151"/>
  <c r="D151"/>
  <c r="E144"/>
  <c r="G144"/>
  <c r="I144"/>
  <c r="K144"/>
  <c r="D144"/>
  <c r="F140"/>
  <c r="E137"/>
  <c r="D137"/>
  <c r="K130"/>
  <c r="I130"/>
  <c r="G130"/>
  <c r="E130"/>
  <c r="D130"/>
  <c r="E123"/>
  <c r="G123"/>
  <c r="I123"/>
  <c r="K123"/>
  <c r="D123"/>
  <c r="G97"/>
  <c r="I97"/>
  <c r="D97"/>
  <c r="K73"/>
  <c r="K109" s="1"/>
  <c r="K117" s="1"/>
  <c r="K74"/>
  <c r="K76"/>
  <c r="I73"/>
  <c r="I109" s="1"/>
  <c r="I117" s="1"/>
  <c r="I74"/>
  <c r="I110" s="1"/>
  <c r="I118" s="1"/>
  <c r="I76"/>
  <c r="I112" s="1"/>
  <c r="I120" s="1"/>
  <c r="G73"/>
  <c r="G109" s="1"/>
  <c r="G117" s="1"/>
  <c r="G74"/>
  <c r="G110" s="1"/>
  <c r="G118" s="1"/>
  <c r="G76"/>
  <c r="G112" s="1"/>
  <c r="G120" s="1"/>
  <c r="K72"/>
  <c r="K108" s="1"/>
  <c r="K116" s="1"/>
  <c r="I72"/>
  <c r="I108" s="1"/>
  <c r="I116" s="1"/>
  <c r="G72"/>
  <c r="E73"/>
  <c r="E109" s="1"/>
  <c r="E76"/>
  <c r="E72"/>
  <c r="E108" s="1"/>
  <c r="D73"/>
  <c r="F73" s="1"/>
  <c r="D74"/>
  <c r="D76"/>
  <c r="D72"/>
  <c r="J47"/>
  <c r="L41"/>
  <c r="J41"/>
  <c r="H41"/>
  <c r="H130" l="1"/>
  <c r="J130"/>
  <c r="L151"/>
  <c r="F151"/>
  <c r="H151"/>
  <c r="J151"/>
  <c r="L130"/>
  <c r="F130"/>
  <c r="J123"/>
  <c r="F123"/>
  <c r="L123"/>
  <c r="L73"/>
  <c r="H73"/>
  <c r="L74"/>
  <c r="J74"/>
  <c r="F72"/>
  <c r="E70"/>
  <c r="J73"/>
  <c r="G70"/>
  <c r="K112"/>
  <c r="E112"/>
  <c r="E97"/>
  <c r="F74"/>
  <c r="L72"/>
  <c r="D108"/>
  <c r="I106"/>
  <c r="I114" s="1"/>
  <c r="K110"/>
  <c r="K118" s="1"/>
  <c r="K70"/>
  <c r="H74"/>
  <c r="D112"/>
  <c r="I70"/>
  <c r="D110"/>
  <c r="L144"/>
  <c r="D70"/>
  <c r="H97" s="1"/>
  <c r="J72"/>
  <c r="D109"/>
  <c r="J109" s="1"/>
  <c r="J117" s="1"/>
  <c r="K97"/>
  <c r="G108"/>
  <c r="G116" s="1"/>
  <c r="J144"/>
  <c r="H144"/>
  <c r="F137"/>
  <c r="H123"/>
  <c r="H72"/>
  <c r="L109" l="1"/>
  <c r="L117" s="1"/>
  <c r="L112"/>
  <c r="L120" s="1"/>
  <c r="K120"/>
  <c r="J112"/>
  <c r="J120" s="1"/>
  <c r="F108"/>
  <c r="J108"/>
  <c r="J116" s="1"/>
  <c r="D106"/>
  <c r="H112"/>
  <c r="H120" s="1"/>
  <c r="L97"/>
  <c r="F109"/>
  <c r="F117" s="1"/>
  <c r="J110"/>
  <c r="J118" s="1"/>
  <c r="H110"/>
  <c r="H118" s="1"/>
  <c r="J97"/>
  <c r="F70"/>
  <c r="L70"/>
  <c r="J70"/>
  <c r="H70"/>
  <c r="L110"/>
  <c r="L118" s="1"/>
  <c r="K106"/>
  <c r="K114" s="1"/>
  <c r="H109"/>
  <c r="H117" s="1"/>
  <c r="F110"/>
  <c r="F112"/>
  <c r="G106"/>
  <c r="G114" s="1"/>
  <c r="H108"/>
  <c r="H116" s="1"/>
  <c r="L108"/>
  <c r="L116" s="1"/>
  <c r="E106"/>
  <c r="J106" l="1"/>
  <c r="J114" s="1"/>
  <c r="L106"/>
  <c r="L114" s="1"/>
  <c r="H106"/>
  <c r="H114" s="1"/>
  <c r="F106"/>
  <c r="F114" s="1"/>
</calcChain>
</file>

<file path=xl/sharedStrings.xml><?xml version="1.0" encoding="utf-8"?>
<sst xmlns="http://schemas.openxmlformats.org/spreadsheetml/2006/main" count="197" uniqueCount="77">
  <si>
    <t>№ п/п</t>
  </si>
  <si>
    <t>Источники финансирования</t>
  </si>
  <si>
    <t>факт</t>
  </si>
  <si>
    <t xml:space="preserve"> тыс. рублей</t>
  </si>
  <si>
    <t xml:space="preserve">% </t>
  </si>
  <si>
    <t>1.1.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</si>
  <si>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</si>
  <si>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</si>
  <si>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</si>
  <si>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</si>
  <si>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</si>
  <si>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</si>
  <si>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</si>
  <si>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</si>
  <si>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</si>
  <si>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</si>
  <si>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</si>
  <si>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</si>
  <si>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 xml:space="preserve">   (отчетный период)</t>
  </si>
  <si>
    <t>Ответственный исполнитель:         отдел правового и кодрового обеспечения администрации городского поселения Новоаганск</t>
  </si>
  <si>
    <t>Цель: Развитие и совершенствование профессиональной, конкурентоспособной, открытой муниципальной службы, ориентированной на приоритеты развития муниципального образования, с учетом интересов населения.</t>
  </si>
  <si>
    <t xml:space="preserve">Обеспечение реализации полномочий Совета депутатов городского поселения Новоаганск
</t>
  </si>
  <si>
    <t>1.2</t>
  </si>
  <si>
    <t>Обеспечение реализации полномочий администрации городского поселения Новоаганск</t>
  </si>
  <si>
    <t>1.2.1</t>
  </si>
  <si>
    <t>Обеспечение текущей деятельности администрации поселения</t>
  </si>
  <si>
    <t>1.2.2</t>
  </si>
  <si>
    <t>Осуществление первичного воинского учета на территории, где отсутствуют военные комиссариаты</t>
  </si>
  <si>
    <t>в том числе безвозмездные поступления физических и юридических лиц</t>
  </si>
  <si>
    <t>иные внебюджетные источники</t>
  </si>
  <si>
    <t>1.2.3</t>
  </si>
  <si>
    <t>Осуществление полномочий по государственной регистрации актов гражданского состояния</t>
  </si>
  <si>
    <t>Задача 2: Обеспечение условий в развитии муниципальной службы в городском поселении Новоаганск</t>
  </si>
  <si>
    <t>Подпрограмма 2:  Развитие муниципальной службы в городском поселении Новоаганск</t>
  </si>
  <si>
    <t>2.1</t>
  </si>
  <si>
    <t>2.1.1</t>
  </si>
  <si>
    <t>Оплата труда инспектора по военно учетной работе.</t>
  </si>
  <si>
    <r>
      <t xml:space="preserve">Реквизиты нормативного правового акта, которым  утверждена программа: </t>
    </r>
    <r>
      <rPr>
        <u/>
        <sz val="9"/>
        <rFont val="Times New Roman"/>
        <family val="1"/>
        <charset val="204"/>
      </rPr>
      <t xml:space="preserve">Постановление администрации городского поселения Новоаганск от 26.11.2018 № 501 "Об утверждении </t>
    </r>
  </si>
  <si>
    <t>Создание условий для профессионального рназвития и подготовки кадров (показатель 2.1.)</t>
  </si>
  <si>
    <t>Организация проведения подготовки переподготовки и повышения квалификации муниципальных служащих администрации поселения</t>
  </si>
  <si>
    <t>Подпрограмма 1: Обеспечение деятельности органов местного самоуправления городского поселения Новоаганск.</t>
  </si>
  <si>
    <t>Задача 1. Создание условий реализации полномочий органов местного самоуправления городского поселения Новоаганск. Задача 2. Обеспечение условий в развитии муниципальной службы в городском поселении Новоаганск.</t>
  </si>
  <si>
    <t>ВСЕГО по программе 1</t>
  </si>
  <si>
    <t>Наименование мероприя-тий муниципальной про-граммы</t>
  </si>
  <si>
    <t>Объёмы финансирования всего (план)
на 2019год, тыс. руб.</t>
  </si>
  <si>
    <t>на 01.04.2019</t>
  </si>
  <si>
    <t xml:space="preserve"> на 01.07.2019</t>
  </si>
  <si>
    <t xml:space="preserve"> на  01.10.2019</t>
  </si>
  <si>
    <t xml:space="preserve"> за 2019 год </t>
  </si>
  <si>
    <t>в том числе</t>
  </si>
  <si>
    <t xml:space="preserve">Причина отклонения пла-новых значений 
от фактических
</t>
  </si>
  <si>
    <t xml:space="preserve">Отчёт </t>
  </si>
  <si>
    <t>о ходе  реализации  муниципальной программы</t>
  </si>
  <si>
    <t>Развитие муниципальной службы в городском поселении Новоаганск</t>
  </si>
  <si>
    <t>Черных Татьяна Тимофеевна</t>
  </si>
  <si>
    <t>Начальник отдела экономики</t>
  </si>
  <si>
    <t>Ханенко Ирина Геннадьевна</t>
  </si>
  <si>
    <t>8(3466) 51-033</t>
  </si>
  <si>
    <t xml:space="preserve">  Ханенко Ирина Геннадьевна</t>
  </si>
  <si>
    <t>Мальцева Лариса Геннадьевна</t>
  </si>
  <si>
    <t>Прочие расходы</t>
  </si>
  <si>
    <t>Соисполнитель 2 Отдел финансов администрации городского поселения Новоаганск</t>
  </si>
  <si>
    <t>Соисполнитель 1Совет депутатов городского поселения Новоаганск</t>
  </si>
  <si>
    <t>Соисполнитель 3  Отдел организации деятельности администрации городского поселения Новоаганск</t>
  </si>
  <si>
    <t>Соисполнитель 4   Инспектор по военно-учетной работе администрации городского поселения Новоаганск</t>
  </si>
  <si>
    <t>Ответственный исполнитель : отдел правового и кадрового обеспечения администрации городского поселения Новоаганск</t>
  </si>
  <si>
    <t>Начальник ОПиКО</t>
  </si>
  <si>
    <t>Согласованно:</t>
  </si>
  <si>
    <t>ВСЕГО по программе 2</t>
  </si>
  <si>
    <t>на 01  апреля  2020 года</t>
  </si>
  <si>
    <t>Текущие расходы на осуществление деятельности Совета депутатов городского поселения Новоаганск. Оплата труда председателя.</t>
  </si>
  <si>
    <t xml:space="preserve"> Текущие расходы на обеспечение деятельности администрации гп. Новоаганск. Текущие расходы на содержание сайта.Оплатат труда главы, муниципальным служащим 17 человек, работникам 5 человек. Оплата представительских расходов. Выплата пнсии за выслугу лет.</t>
  </si>
  <si>
    <t xml:space="preserve">Осуществление государственных  полномочий по регистрации актов гражданского состояния.   </t>
  </si>
  <si>
    <t>муниципальной программы «Развитие муниципальной службы в городском поселении Новоаганск " (в редакции от 21.02.2020  №81)</t>
  </si>
  <si>
    <t xml:space="preserve"> </t>
  </si>
  <si>
    <t>Начальник отдела финансов</t>
  </si>
  <si>
    <t>За отчетный период прошли обучение :начальник  отдела ЖКХ и транспорта , заместитель главы городского поселения по программе: "Особенности подготовки концессионных соглашений на 2020-2021 г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</si>
</sst>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00"/>
  </numFmts>
  <fonts count="22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9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Bauhaus 93"/>
      <family val="5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6" fillId="0" borderId="0"/>
    <xf numFmtId="43" fontId="2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/>
    <xf numFmtId="0" fontId="1" fillId="0" borderId="0" xfId="0" applyFont="1" applyAlignment="1"/>
    <xf numFmtId="0" fontId="8" fillId="0" borderId="0" xfId="0" applyFont="1" applyAlignment="1"/>
    <xf numFmtId="0" fontId="7" fillId="0" borderId="0" xfId="0" applyFont="1" applyAlignment="1"/>
    <xf numFmtId="0" fontId="1" fillId="0" borderId="0" xfId="0" applyFont="1" applyAlignment="1">
      <alignment vertical="center"/>
    </xf>
    <xf numFmtId="0" fontId="1" fillId="0" borderId="1" xfId="0" applyFont="1" applyBorder="1" applyAlignment="1"/>
    <xf numFmtId="0" fontId="1" fillId="0" borderId="1" xfId="0" applyFont="1" applyBorder="1"/>
    <xf numFmtId="0" fontId="3" fillId="0" borderId="1" xfId="0" applyFont="1" applyBorder="1"/>
    <xf numFmtId="0" fontId="1" fillId="0" borderId="0" xfId="0" applyFont="1" applyBorder="1" applyAlignment="1"/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vertical="top" wrapText="1"/>
      <protection locked="0"/>
    </xf>
    <xf numFmtId="4" fontId="6" fillId="0" borderId="3" xfId="0" applyNumberFormat="1" applyFont="1" applyFill="1" applyBorder="1" applyAlignment="1" applyProtection="1">
      <alignment vertical="center" wrapText="1"/>
      <protection locked="0"/>
    </xf>
    <xf numFmtId="164" fontId="6" fillId="0" borderId="2" xfId="2" applyNumberFormat="1" applyFont="1" applyFill="1" applyBorder="1" applyAlignment="1" applyProtection="1">
      <alignment vertical="center" wrapText="1"/>
      <protection locked="0"/>
    </xf>
    <xf numFmtId="4" fontId="6" fillId="0" borderId="2" xfId="0" applyNumberFormat="1" applyFont="1" applyFill="1" applyBorder="1" applyAlignment="1" applyProtection="1">
      <alignment vertical="center" wrapText="1"/>
      <protection locked="0"/>
    </xf>
    <xf numFmtId="4" fontId="6" fillId="0" borderId="2" xfId="2" applyNumberFormat="1" applyFont="1" applyFill="1" applyBorder="1" applyAlignment="1" applyProtection="1">
      <alignment vertical="center" wrapText="1"/>
      <protection locked="0"/>
    </xf>
    <xf numFmtId="4" fontId="4" fillId="0" borderId="4" xfId="0" applyNumberFormat="1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vertical="center" wrapText="1"/>
      <protection locked="0"/>
    </xf>
    <xf numFmtId="4" fontId="4" fillId="0" borderId="2" xfId="0" applyNumberFormat="1" applyFont="1" applyFill="1" applyBorder="1" applyAlignment="1" applyProtection="1">
      <alignment vertical="center" wrapText="1"/>
      <protection locked="0"/>
    </xf>
    <xf numFmtId="4" fontId="4" fillId="0" borderId="3" xfId="0" applyNumberFormat="1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5" fontId="6" fillId="0" borderId="0" xfId="2" applyNumberFormat="1" applyFont="1" applyFill="1" applyBorder="1" applyAlignment="1" applyProtection="1">
      <alignment vertical="center" wrapText="1"/>
      <protection locked="0"/>
    </xf>
    <xf numFmtId="3" fontId="6" fillId="2" borderId="0" xfId="2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/>
    </xf>
    <xf numFmtId="0" fontId="11" fillId="0" borderId="1" xfId="0" applyFont="1" applyBorder="1" applyAlignment="1"/>
    <xf numFmtId="0" fontId="11" fillId="0" borderId="0" xfId="0" applyFont="1"/>
    <xf numFmtId="0" fontId="1" fillId="0" borderId="0" xfId="0" applyFont="1" applyAlignment="1">
      <alignment wrapText="1"/>
    </xf>
    <xf numFmtId="49" fontId="6" fillId="0" borderId="6" xfId="0" applyNumberFormat="1" applyFont="1" applyFill="1" applyBorder="1" applyAlignment="1" applyProtection="1">
      <alignment horizontal="left" vertical="top" wrapText="1"/>
      <protection locked="0"/>
    </xf>
    <xf numFmtId="4" fontId="4" fillId="0" borderId="9" xfId="0" applyNumberFormat="1" applyFont="1" applyFill="1" applyBorder="1" applyAlignment="1" applyProtection="1">
      <alignment vertical="center" wrapText="1"/>
      <protection locked="0"/>
    </xf>
    <xf numFmtId="4" fontId="1" fillId="0" borderId="7" xfId="0" applyNumberFormat="1" applyFont="1" applyFill="1" applyBorder="1" applyAlignment="1" applyProtection="1">
      <alignment vertical="center" wrapText="1"/>
      <protection locked="0"/>
    </xf>
    <xf numFmtId="4" fontId="1" fillId="0" borderId="3" xfId="0" applyNumberFormat="1" applyFont="1" applyFill="1" applyBorder="1" applyAlignment="1" applyProtection="1">
      <alignment vertical="center" wrapText="1"/>
      <protection locked="0"/>
    </xf>
    <xf numFmtId="4" fontId="1" fillId="0" borderId="6" xfId="0" applyNumberFormat="1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2" xfId="2" applyNumberFormat="1" applyFont="1" applyFill="1" applyBorder="1" applyAlignment="1" applyProtection="1">
      <alignment vertical="center" wrapText="1"/>
      <protection locked="0"/>
    </xf>
    <xf numFmtId="164" fontId="6" fillId="2" borderId="8" xfId="2" applyNumberFormat="1" applyFont="1" applyFill="1" applyBorder="1" applyAlignment="1" applyProtection="1">
      <alignment vertical="center" wrapText="1"/>
      <protection locked="0"/>
    </xf>
    <xf numFmtId="164" fontId="6" fillId="0" borderId="5" xfId="2" applyNumberFormat="1" applyFont="1" applyFill="1" applyBorder="1" applyAlignment="1" applyProtection="1">
      <alignment vertical="center" wrapText="1"/>
      <protection locked="0"/>
    </xf>
    <xf numFmtId="0" fontId="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Border="1" applyAlignment="1"/>
    <xf numFmtId="164" fontId="0" fillId="0" borderId="0" xfId="0" applyNumberFormat="1"/>
    <xf numFmtId="2" fontId="4" fillId="0" borderId="3" xfId="0" applyNumberFormat="1" applyFont="1" applyFill="1" applyBorder="1" applyAlignment="1" applyProtection="1">
      <alignment vertical="center" wrapText="1"/>
      <protection locked="0"/>
    </xf>
    <xf numFmtId="2" fontId="4" fillId="0" borderId="2" xfId="2" applyNumberFormat="1" applyFont="1" applyFill="1" applyBorder="1" applyAlignment="1" applyProtection="1">
      <alignment vertical="center" wrapText="1"/>
      <protection locked="0"/>
    </xf>
    <xf numFmtId="2" fontId="4" fillId="0" borderId="4" xfId="0" applyNumberFormat="1" applyFont="1" applyFill="1" applyBorder="1" applyAlignment="1" applyProtection="1">
      <alignment vertical="center" wrapText="1"/>
      <protection locked="0"/>
    </xf>
    <xf numFmtId="2" fontId="4" fillId="0" borderId="5" xfId="0" applyNumberFormat="1" applyFont="1" applyFill="1" applyBorder="1" applyAlignment="1" applyProtection="1">
      <alignment vertical="center" wrapText="1"/>
      <protection locked="0"/>
    </xf>
    <xf numFmtId="2" fontId="4" fillId="0" borderId="2" xfId="0" applyNumberFormat="1" applyFont="1" applyFill="1" applyBorder="1" applyAlignment="1" applyProtection="1">
      <alignment vertical="center" wrapText="1"/>
      <protection locked="0"/>
    </xf>
    <xf numFmtId="2" fontId="4" fillId="0" borderId="9" xfId="0" applyNumberFormat="1" applyFont="1" applyFill="1" applyBorder="1" applyAlignment="1" applyProtection="1">
      <alignment vertical="center" wrapText="1"/>
      <protection locked="0"/>
    </xf>
    <xf numFmtId="4" fontId="5" fillId="0" borderId="2" xfId="2" applyNumberFormat="1" applyFont="1" applyFill="1" applyBorder="1" applyAlignment="1" applyProtection="1">
      <alignment vertical="center" wrapText="1"/>
      <protection locked="0"/>
    </xf>
    <xf numFmtId="4" fontId="1" fillId="0" borderId="2" xfId="2" applyNumberFormat="1" applyFont="1" applyFill="1" applyBorder="1" applyAlignment="1" applyProtection="1">
      <alignment vertical="center" wrapText="1"/>
      <protection locked="0"/>
    </xf>
    <xf numFmtId="4" fontId="1" fillId="0" borderId="8" xfId="2" applyNumberFormat="1" applyFont="1" applyFill="1" applyBorder="1" applyAlignment="1" applyProtection="1">
      <alignment vertical="center" wrapText="1"/>
      <protection locked="0"/>
    </xf>
    <xf numFmtId="4" fontId="4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vertical="top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justify" vertical="top" wrapText="1"/>
      <protection locked="0"/>
    </xf>
    <xf numFmtId="0" fontId="17" fillId="0" borderId="0" xfId="0" applyFont="1" applyAlignment="1">
      <alignment horizontal="center"/>
    </xf>
    <xf numFmtId="0" fontId="18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0" xfId="0" applyFont="1" applyAlignment="1">
      <alignment horizontal="left"/>
    </xf>
    <xf numFmtId="0" fontId="19" fillId="0" borderId="1" xfId="0" applyFont="1" applyBorder="1"/>
    <xf numFmtId="164" fontId="6" fillId="2" borderId="2" xfId="2" applyNumberFormat="1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justify" vertical="top" wrapText="1"/>
      <protection locked="0"/>
    </xf>
    <xf numFmtId="4" fontId="1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0" xfId="1" applyAlignment="1">
      <alignment wrapText="1" shrinkToFit="1" readingOrder="1"/>
    </xf>
    <xf numFmtId="0" fontId="16" fillId="0" borderId="2" xfId="1" applyBorder="1" applyAlignment="1">
      <alignment wrapText="1" shrinkToFit="1" readingOrder="1"/>
    </xf>
    <xf numFmtId="4" fontId="4" fillId="3" borderId="2" xfId="2" applyNumberFormat="1" applyFont="1" applyFill="1" applyBorder="1" applyAlignment="1" applyProtection="1">
      <alignment vertical="center" wrapText="1"/>
      <protection locked="0"/>
    </xf>
    <xf numFmtId="4" fontId="4" fillId="3" borderId="2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2" fontId="6" fillId="0" borderId="2" xfId="2" applyNumberFormat="1" applyFont="1" applyFill="1" applyBorder="1" applyAlignment="1" applyProtection="1">
      <alignment vertical="center" wrapText="1"/>
      <protection locked="0"/>
    </xf>
    <xf numFmtId="164" fontId="4" fillId="0" borderId="5" xfId="2" applyNumberFormat="1" applyFont="1" applyFill="1" applyBorder="1" applyAlignment="1" applyProtection="1">
      <alignment vertical="center" wrapText="1"/>
      <protection locked="0"/>
    </xf>
    <xf numFmtId="164" fontId="4" fillId="0" borderId="2" xfId="2" applyNumberFormat="1" applyFont="1" applyFill="1" applyBorder="1" applyAlignment="1" applyProtection="1">
      <alignment vertical="center" wrapText="1"/>
      <protection locked="0"/>
    </xf>
    <xf numFmtId="164" fontId="5" fillId="0" borderId="2" xfId="2" applyNumberFormat="1" applyFont="1" applyFill="1" applyBorder="1" applyAlignment="1" applyProtection="1">
      <alignment vertical="center" wrapText="1"/>
      <protection locked="0"/>
    </xf>
    <xf numFmtId="4" fontId="1" fillId="3" borderId="2" xfId="2" applyNumberFormat="1" applyFont="1" applyFill="1" applyBorder="1" applyAlignment="1" applyProtection="1">
      <alignment vertical="center" wrapText="1"/>
      <protection locked="0"/>
    </xf>
    <xf numFmtId="0" fontId="21" fillId="0" borderId="0" xfId="0" applyFont="1"/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0" fontId="20" fillId="0" borderId="8" xfId="1" applyFont="1" applyBorder="1" applyAlignment="1">
      <alignment horizontal="center" wrapText="1" shrinkToFit="1" readingOrder="1"/>
    </xf>
    <xf numFmtId="0" fontId="20" fillId="0" borderId="12" xfId="1" applyFont="1" applyBorder="1" applyAlignment="1">
      <alignment horizontal="center" wrapText="1" shrinkToFit="1" readingOrder="1"/>
    </xf>
    <xf numFmtId="0" fontId="20" fillId="0" borderId="6" xfId="1" applyFont="1" applyBorder="1" applyAlignment="1">
      <alignment horizontal="center" wrapText="1" shrinkToFit="1" readingOrder="1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2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2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17" fillId="0" borderId="2" xfId="0" applyFont="1" applyBorder="1" applyAlignment="1">
      <alignment horizontal="center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8" fillId="0" borderId="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justify" vertical="top" wrapText="1"/>
      <protection locked="0"/>
    </xf>
    <xf numFmtId="0" fontId="4" fillId="0" borderId="6" xfId="0" applyFont="1" applyFill="1" applyBorder="1" applyAlignment="1" applyProtection="1">
      <alignment horizontal="justify" vertical="top" wrapText="1"/>
      <protection locked="0"/>
    </xf>
    <xf numFmtId="0" fontId="4" fillId="0" borderId="2" xfId="0" applyFont="1" applyFill="1" applyBorder="1" applyAlignment="1" applyProtection="1">
      <alignment horizontal="justify" vertical="top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8" xfId="0" applyNumberFormat="1" applyFont="1" applyFill="1" applyBorder="1" applyAlignment="1" applyProtection="1">
      <alignment horizontal="left" vertical="top" wrapText="1"/>
      <protection locked="0"/>
    </xf>
    <xf numFmtId="0" fontId="1" fillId="0" borderId="12" xfId="0" applyNumberFormat="1" applyFont="1" applyFill="1" applyBorder="1" applyAlignment="1" applyProtection="1">
      <alignment horizontal="left" vertical="top" wrapText="1"/>
      <protection locked="0"/>
    </xf>
    <xf numFmtId="0" fontId="1" fillId="0" borderId="6" xfId="0" applyNumberFormat="1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3" xfId="1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4"/>
  <sheetViews>
    <sheetView tabSelected="1" topLeftCell="A109" zoomScaleNormal="100" workbookViewId="0">
      <selection activeCell="M106" sqref="M106:M113"/>
    </sheetView>
  </sheetViews>
  <sheetFormatPr defaultRowHeight="15"/>
  <cols>
    <col min="1" max="1" width="4.85546875" customWidth="1"/>
    <col min="2" max="2" width="25.28515625" customWidth="1"/>
    <col min="3" max="3" width="15.7109375" customWidth="1"/>
    <col min="4" max="4" width="11.5703125" customWidth="1"/>
    <col min="5" max="5" width="7.85546875" customWidth="1"/>
    <col min="6" max="6" width="8" customWidth="1"/>
    <col min="7" max="7" width="9.85546875" customWidth="1"/>
    <col min="8" max="8" width="6" customWidth="1"/>
    <col min="9" max="9" width="8.5703125" customWidth="1"/>
    <col min="10" max="10" width="8.140625" customWidth="1"/>
    <col min="11" max="12" width="7.7109375" customWidth="1"/>
    <col min="13" max="13" width="20.28515625" customWidth="1"/>
  </cols>
  <sheetData>
    <row r="1" spans="1:13">
      <c r="A1" s="2"/>
      <c r="B1" s="3"/>
      <c r="C1" s="2"/>
      <c r="D1" s="2"/>
      <c r="E1" s="4"/>
      <c r="F1" s="4"/>
      <c r="G1" s="4"/>
      <c r="H1" s="2"/>
      <c r="I1" s="2"/>
      <c r="J1" s="2"/>
      <c r="K1" s="2"/>
      <c r="L1" s="2"/>
      <c r="M1" s="2"/>
    </row>
    <row r="2" spans="1:13" ht="15.75">
      <c r="A2" s="2"/>
      <c r="B2" s="3"/>
      <c r="D2" s="48"/>
      <c r="E2" s="66" t="s">
        <v>51</v>
      </c>
      <c r="F2" s="49"/>
      <c r="G2" s="49"/>
      <c r="H2" s="48"/>
      <c r="I2" s="48"/>
      <c r="J2" s="2"/>
      <c r="K2" s="2"/>
      <c r="L2" s="2"/>
      <c r="M2" s="2"/>
    </row>
    <row r="3" spans="1:13" ht="15.75">
      <c r="A3" s="2"/>
      <c r="B3" s="3"/>
      <c r="E3" s="66" t="s">
        <v>52</v>
      </c>
      <c r="F3" s="4"/>
      <c r="G3" s="4"/>
      <c r="H3" s="2"/>
      <c r="I3" s="2"/>
      <c r="J3" s="2"/>
      <c r="K3" s="2"/>
      <c r="L3" s="2"/>
      <c r="M3" s="2"/>
    </row>
    <row r="4" spans="1:13" ht="15.75">
      <c r="A4" s="2"/>
      <c r="B4" s="3"/>
      <c r="C4" s="67" t="s">
        <v>53</v>
      </c>
      <c r="D4" s="67"/>
      <c r="E4" s="66"/>
      <c r="F4" s="68"/>
      <c r="G4" s="68"/>
      <c r="H4" s="68"/>
      <c r="I4" s="68"/>
      <c r="J4" s="2"/>
      <c r="K4" s="2"/>
      <c r="L4" s="2"/>
      <c r="M4" s="2"/>
    </row>
    <row r="5" spans="1:13" ht="15.75">
      <c r="A5" s="2"/>
      <c r="B5" s="5"/>
      <c r="C5" s="2"/>
      <c r="D5" s="50" t="s">
        <v>69</v>
      </c>
      <c r="E5" s="49"/>
      <c r="F5" s="48"/>
      <c r="G5" s="4"/>
      <c r="H5" s="2"/>
      <c r="I5" s="2"/>
      <c r="J5" s="2"/>
      <c r="K5" s="2"/>
      <c r="L5" s="2"/>
      <c r="M5" s="2"/>
    </row>
    <row r="6" spans="1:13">
      <c r="A6" s="2"/>
      <c r="B6" s="5"/>
      <c r="C6" s="2"/>
      <c r="D6" s="1" t="s">
        <v>18</v>
      </c>
      <c r="E6" s="70"/>
      <c r="F6" s="4"/>
      <c r="G6" s="2"/>
      <c r="H6" s="2"/>
      <c r="I6" s="2"/>
      <c r="J6" s="2"/>
      <c r="K6" s="2"/>
      <c r="L6" s="2"/>
      <c r="M6" s="2"/>
    </row>
    <row r="7" spans="1:13">
      <c r="A7" s="2"/>
      <c r="B7" s="5"/>
      <c r="C7" s="5"/>
      <c r="D7" s="5"/>
      <c r="E7" s="4"/>
      <c r="F7" s="4"/>
      <c r="G7" s="4"/>
      <c r="H7" s="2"/>
      <c r="I7" s="2"/>
      <c r="J7" s="2"/>
      <c r="K7" s="2"/>
      <c r="L7" s="2"/>
      <c r="M7" s="2"/>
    </row>
    <row r="8" spans="1:13" ht="27" customHeight="1">
      <c r="A8" s="2"/>
      <c r="B8" s="6" t="s">
        <v>37</v>
      </c>
      <c r="C8" s="7"/>
      <c r="D8" s="7"/>
      <c r="E8" s="7"/>
      <c r="F8" s="7"/>
      <c r="G8" s="7"/>
      <c r="H8" s="7"/>
      <c r="I8" s="2"/>
      <c r="J8" s="2"/>
      <c r="K8" s="2"/>
      <c r="L8" s="2"/>
      <c r="M8" s="2"/>
    </row>
    <row r="9" spans="1:13" ht="18.75" customHeight="1">
      <c r="A9" s="2"/>
      <c r="B9" s="8" t="s">
        <v>73</v>
      </c>
      <c r="C9" s="7"/>
      <c r="D9" s="7"/>
      <c r="E9" s="7"/>
      <c r="F9" s="7"/>
      <c r="G9" s="62"/>
      <c r="H9" s="7"/>
      <c r="I9" s="2"/>
      <c r="J9" s="2"/>
      <c r="K9" s="2"/>
      <c r="L9" s="2"/>
      <c r="M9" s="2"/>
    </row>
    <row r="10" spans="1:13">
      <c r="A10" s="2"/>
      <c r="B10" s="8"/>
      <c r="C10" s="7"/>
      <c r="D10" s="7"/>
      <c r="E10" s="7"/>
      <c r="F10" s="7"/>
      <c r="G10" s="7"/>
      <c r="H10" s="7"/>
      <c r="I10" s="2"/>
      <c r="J10" s="2"/>
      <c r="K10" s="2"/>
      <c r="L10" s="2"/>
      <c r="M10" s="2"/>
    </row>
    <row r="11" spans="1:13">
      <c r="A11" s="2"/>
      <c r="B11" s="9" t="s">
        <v>19</v>
      </c>
      <c r="C11" s="10"/>
      <c r="D11" s="10"/>
      <c r="E11" s="11"/>
      <c r="F11" s="11"/>
      <c r="G11" s="11"/>
      <c r="H11" s="11"/>
      <c r="I11" s="12"/>
      <c r="J11" s="2"/>
      <c r="K11" s="2"/>
      <c r="L11" s="2"/>
      <c r="M11" s="2"/>
    </row>
    <row r="12" spans="1:13">
      <c r="A12" s="2"/>
      <c r="B12" s="6"/>
      <c r="C12" s="13"/>
      <c r="D12" s="13"/>
      <c r="E12" s="5"/>
      <c r="F12" s="5"/>
      <c r="G12" s="5"/>
      <c r="H12" s="5"/>
      <c r="I12" s="2"/>
      <c r="J12" s="2"/>
      <c r="K12" s="2"/>
      <c r="L12" s="2"/>
      <c r="M12" s="2"/>
    </row>
    <row r="13" spans="1:13" ht="21" customHeight="1">
      <c r="A13" s="90" t="s">
        <v>0</v>
      </c>
      <c r="B13" s="125" t="s">
        <v>43</v>
      </c>
      <c r="C13" s="125" t="s">
        <v>1</v>
      </c>
      <c r="D13" s="126" t="s">
        <v>44</v>
      </c>
      <c r="E13" s="133" t="s">
        <v>49</v>
      </c>
      <c r="F13" s="133"/>
      <c r="G13" s="133"/>
      <c r="H13" s="133"/>
      <c r="I13" s="133"/>
      <c r="J13" s="133"/>
      <c r="K13" s="133"/>
      <c r="L13" s="133"/>
      <c r="M13" s="132" t="s">
        <v>50</v>
      </c>
    </row>
    <row r="14" spans="1:13" ht="38.25" customHeight="1">
      <c r="A14" s="91"/>
      <c r="B14" s="125"/>
      <c r="C14" s="125"/>
      <c r="D14" s="127"/>
      <c r="E14" s="134" t="s">
        <v>45</v>
      </c>
      <c r="F14" s="135"/>
      <c r="G14" s="134" t="s">
        <v>46</v>
      </c>
      <c r="H14" s="135"/>
      <c r="I14" s="134" t="s">
        <v>47</v>
      </c>
      <c r="J14" s="135"/>
      <c r="K14" s="134" t="s">
        <v>48</v>
      </c>
      <c r="L14" s="135"/>
      <c r="M14" s="132"/>
    </row>
    <row r="15" spans="1:13" ht="23.25" customHeight="1">
      <c r="A15" s="92"/>
      <c r="B15" s="125"/>
      <c r="C15" s="125"/>
      <c r="D15" s="128"/>
      <c r="E15" s="63" t="s">
        <v>2</v>
      </c>
      <c r="F15" s="14" t="s">
        <v>4</v>
      </c>
      <c r="G15" s="14" t="s">
        <v>3</v>
      </c>
      <c r="H15" s="14" t="s">
        <v>4</v>
      </c>
      <c r="I15" s="14" t="s">
        <v>3</v>
      </c>
      <c r="J15" s="14" t="s">
        <v>4</v>
      </c>
      <c r="K15" s="14" t="s">
        <v>3</v>
      </c>
      <c r="L15" s="14" t="s">
        <v>4</v>
      </c>
      <c r="M15" s="132"/>
    </row>
    <row r="16" spans="1:13" ht="26.25" customHeight="1">
      <c r="A16" s="129" t="s">
        <v>20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1"/>
      <c r="M16" s="15"/>
    </row>
    <row r="17" spans="1:14" ht="27" customHeight="1">
      <c r="A17" s="129" t="s">
        <v>41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1"/>
      <c r="M17" s="15"/>
    </row>
    <row r="18" spans="1:14" ht="21" customHeight="1">
      <c r="A18" s="129" t="s">
        <v>40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1"/>
    </row>
    <row r="19" spans="1:14" ht="15" customHeight="1">
      <c r="A19" s="98" t="s">
        <v>5</v>
      </c>
      <c r="B19" s="97" t="s">
        <v>21</v>
      </c>
      <c r="C19" s="18" t="s">
        <v>6</v>
      </c>
      <c r="D19" s="19">
        <v>2885.6</v>
      </c>
      <c r="E19" s="19">
        <v>300</v>
      </c>
      <c r="F19" s="19">
        <v>10.3</v>
      </c>
      <c r="G19" s="19"/>
      <c r="H19" s="19"/>
      <c r="I19" s="19"/>
      <c r="J19" s="19"/>
      <c r="K19" s="19"/>
      <c r="L19" s="19"/>
      <c r="M19" s="97"/>
    </row>
    <row r="20" spans="1:14">
      <c r="A20" s="112"/>
      <c r="B20" s="115"/>
      <c r="C20" s="114" t="s">
        <v>7</v>
      </c>
      <c r="D20" s="114"/>
      <c r="E20" s="114"/>
      <c r="F20" s="114"/>
      <c r="G20" s="114"/>
      <c r="H20" s="114"/>
      <c r="I20" s="114"/>
      <c r="J20" s="114"/>
      <c r="K20" s="114"/>
      <c r="L20" s="114"/>
      <c r="M20" s="97"/>
    </row>
    <row r="21" spans="1:14" ht="24">
      <c r="A21" s="112"/>
      <c r="B21" s="115"/>
      <c r="C21" s="18" t="s">
        <v>8</v>
      </c>
      <c r="D21" s="19"/>
      <c r="E21" s="19"/>
      <c r="F21" s="19"/>
      <c r="G21" s="19"/>
      <c r="H21" s="19"/>
      <c r="I21" s="19"/>
      <c r="J21" s="19"/>
      <c r="K21" s="19"/>
      <c r="L21" s="19"/>
      <c r="M21" s="97"/>
    </row>
    <row r="22" spans="1:14" ht="36">
      <c r="A22" s="112"/>
      <c r="B22" s="115"/>
      <c r="C22" s="18" t="s">
        <v>9</v>
      </c>
      <c r="D22" s="19"/>
      <c r="E22" s="19"/>
      <c r="F22" s="19"/>
      <c r="G22" s="19"/>
      <c r="H22" s="19"/>
      <c r="I22" s="19"/>
      <c r="J22" s="19"/>
      <c r="K22" s="19"/>
      <c r="L22" s="19"/>
      <c r="M22" s="97"/>
    </row>
    <row r="23" spans="1:14" ht="36">
      <c r="A23" s="112"/>
      <c r="B23" s="115"/>
      <c r="C23" s="18" t="s">
        <v>10</v>
      </c>
      <c r="D23" s="19"/>
      <c r="E23" s="19"/>
      <c r="F23" s="19"/>
      <c r="G23" s="19"/>
      <c r="H23" s="19"/>
      <c r="I23" s="19"/>
      <c r="J23" s="19"/>
      <c r="K23" s="19"/>
      <c r="L23" s="19"/>
      <c r="M23" s="97"/>
    </row>
    <row r="24" spans="1:14" ht="60">
      <c r="A24" s="112"/>
      <c r="B24" s="115"/>
      <c r="C24" s="18" t="s">
        <v>28</v>
      </c>
      <c r="D24" s="19"/>
      <c r="E24" s="19"/>
      <c r="F24" s="19"/>
      <c r="G24" s="19"/>
      <c r="H24" s="19"/>
      <c r="I24" s="19"/>
      <c r="J24" s="19"/>
      <c r="K24" s="19"/>
      <c r="L24" s="19"/>
      <c r="M24" s="97"/>
    </row>
    <row r="25" spans="1:14">
      <c r="A25" s="112"/>
      <c r="B25" s="115"/>
      <c r="C25" s="18" t="s">
        <v>11</v>
      </c>
      <c r="D25" s="44">
        <v>2885.6</v>
      </c>
      <c r="E25" s="44">
        <v>300</v>
      </c>
      <c r="F25" s="44">
        <v>10.3</v>
      </c>
      <c r="G25" s="44"/>
      <c r="H25" s="44"/>
      <c r="I25" s="44"/>
      <c r="J25" s="44"/>
      <c r="K25" s="44"/>
      <c r="L25" s="44"/>
      <c r="M25" s="97"/>
    </row>
    <row r="26" spans="1:14" ht="24">
      <c r="A26" s="112"/>
      <c r="B26" s="115"/>
      <c r="C26" s="18" t="s">
        <v>12</v>
      </c>
      <c r="D26" s="19"/>
      <c r="E26" s="19"/>
      <c r="F26" s="19"/>
      <c r="G26" s="19"/>
      <c r="H26" s="19"/>
      <c r="I26" s="19"/>
      <c r="J26" s="19"/>
      <c r="K26" s="19"/>
      <c r="L26" s="19"/>
      <c r="M26" s="97"/>
    </row>
    <row r="27" spans="1:14" ht="30" customHeight="1">
      <c r="A27" s="113" t="s">
        <v>70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97"/>
    </row>
    <row r="28" spans="1:14" ht="15" customHeight="1">
      <c r="A28" s="87" t="s">
        <v>22</v>
      </c>
      <c r="B28" s="93" t="s">
        <v>23</v>
      </c>
      <c r="C28" s="16" t="s">
        <v>6</v>
      </c>
      <c r="D28" s="58">
        <v>29593.3</v>
      </c>
      <c r="E28" s="58">
        <v>5077.1000000000004</v>
      </c>
      <c r="F28" s="58">
        <v>17.100000000000001</v>
      </c>
      <c r="G28" s="58"/>
      <c r="H28" s="58"/>
      <c r="I28" s="58"/>
      <c r="J28" s="58"/>
      <c r="K28" s="58"/>
      <c r="L28" s="58"/>
      <c r="M28" s="93"/>
      <c r="N28" s="51"/>
    </row>
    <row r="29" spans="1:14">
      <c r="A29" s="88"/>
      <c r="B29" s="94"/>
      <c r="C29" s="109" t="s">
        <v>7</v>
      </c>
      <c r="D29" s="110"/>
      <c r="E29" s="110"/>
      <c r="F29" s="110"/>
      <c r="G29" s="110"/>
      <c r="H29" s="110"/>
      <c r="I29" s="110"/>
      <c r="J29" s="110"/>
      <c r="K29" s="110"/>
      <c r="L29" s="111"/>
      <c r="M29" s="94"/>
    </row>
    <row r="30" spans="1:14" ht="24">
      <c r="A30" s="88"/>
      <c r="B30" s="94"/>
      <c r="C30" s="20" t="s">
        <v>8</v>
      </c>
      <c r="D30" s="44">
        <v>581.9</v>
      </c>
      <c r="E30" s="44">
        <v>142.9</v>
      </c>
      <c r="F30" s="44">
        <v>24.5</v>
      </c>
      <c r="G30" s="44"/>
      <c r="H30" s="44"/>
      <c r="I30" s="44"/>
      <c r="J30" s="44"/>
      <c r="K30" s="44"/>
      <c r="L30" s="44"/>
      <c r="M30" s="94"/>
    </row>
    <row r="31" spans="1:14" ht="36">
      <c r="A31" s="88"/>
      <c r="B31" s="94"/>
      <c r="C31" s="21" t="s">
        <v>9</v>
      </c>
      <c r="D31" s="59">
        <v>36.200000000000003</v>
      </c>
      <c r="E31" s="44">
        <v>0</v>
      </c>
      <c r="F31" s="44">
        <v>0</v>
      </c>
      <c r="G31" s="44"/>
      <c r="H31" s="44"/>
      <c r="I31" s="44"/>
      <c r="J31" s="44"/>
      <c r="K31" s="44"/>
      <c r="L31" s="44"/>
      <c r="M31" s="94"/>
    </row>
    <row r="32" spans="1:14" ht="36">
      <c r="A32" s="88"/>
      <c r="B32" s="94"/>
      <c r="C32" s="22" t="s">
        <v>10</v>
      </c>
      <c r="D32" s="61">
        <v>79.5</v>
      </c>
      <c r="E32" s="44">
        <v>20.100000000000001</v>
      </c>
      <c r="F32" s="44">
        <v>25.1</v>
      </c>
      <c r="G32" s="44"/>
      <c r="H32" s="44"/>
      <c r="I32" s="44"/>
      <c r="J32" s="44"/>
      <c r="K32" s="44"/>
      <c r="L32" s="44"/>
      <c r="M32" s="94"/>
    </row>
    <row r="33" spans="1:31" ht="60">
      <c r="A33" s="88"/>
      <c r="B33" s="94"/>
      <c r="C33" s="39" t="s">
        <v>28</v>
      </c>
      <c r="D33" s="44"/>
      <c r="E33" s="44"/>
      <c r="F33" s="44"/>
      <c r="G33" s="44"/>
      <c r="H33" s="44"/>
      <c r="I33" s="44"/>
      <c r="J33" s="44"/>
      <c r="K33" s="44"/>
      <c r="L33" s="44"/>
      <c r="M33" s="94"/>
    </row>
    <row r="34" spans="1:31">
      <c r="A34" s="88"/>
      <c r="B34" s="94"/>
      <c r="C34" s="22" t="s">
        <v>11</v>
      </c>
      <c r="D34" s="59">
        <v>28895.7</v>
      </c>
      <c r="E34" s="44">
        <v>4914.2</v>
      </c>
      <c r="F34" s="44">
        <v>17</v>
      </c>
      <c r="G34" s="44"/>
      <c r="H34" s="44"/>
      <c r="I34" s="44"/>
      <c r="J34" s="61"/>
      <c r="K34" s="44"/>
      <c r="L34" s="61"/>
      <c r="M34" s="94"/>
    </row>
    <row r="35" spans="1:31" ht="24">
      <c r="A35" s="89"/>
      <c r="B35" s="95"/>
      <c r="C35" s="22" t="s">
        <v>12</v>
      </c>
      <c r="D35" s="19"/>
      <c r="E35" s="19"/>
      <c r="F35" s="19"/>
      <c r="G35" s="19"/>
      <c r="H35" s="19"/>
      <c r="I35" s="19"/>
      <c r="J35" s="19"/>
      <c r="K35" s="19"/>
      <c r="L35" s="19"/>
      <c r="M35" s="94"/>
    </row>
    <row r="36" spans="1:31" ht="40.5" customHeight="1">
      <c r="A36" s="100" t="s">
        <v>71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2"/>
      <c r="M36" s="77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1:31" ht="15" customHeight="1">
      <c r="A37" s="98" t="s">
        <v>24</v>
      </c>
      <c r="B37" s="96" t="s">
        <v>25</v>
      </c>
      <c r="C37" s="22" t="s">
        <v>6</v>
      </c>
      <c r="D37" s="58">
        <v>28975.200000000001</v>
      </c>
      <c r="E37" s="19">
        <v>5234.3</v>
      </c>
      <c r="F37" s="19">
        <v>18</v>
      </c>
      <c r="G37" s="19"/>
      <c r="H37" s="19"/>
      <c r="I37" s="19"/>
      <c r="J37" s="19"/>
      <c r="K37" s="19"/>
      <c r="L37" s="19"/>
      <c r="M37" s="116"/>
    </row>
    <row r="38" spans="1:31">
      <c r="A38" s="99"/>
      <c r="B38" s="96"/>
      <c r="C38" s="124" t="s">
        <v>7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17"/>
    </row>
    <row r="39" spans="1:31" ht="24">
      <c r="A39" s="99"/>
      <c r="B39" s="96"/>
      <c r="C39" s="22" t="s">
        <v>8</v>
      </c>
      <c r="D39" s="78"/>
      <c r="E39" s="78"/>
      <c r="F39" s="78"/>
      <c r="G39" s="78"/>
      <c r="H39" s="78"/>
      <c r="I39" s="78"/>
      <c r="J39" s="78"/>
      <c r="K39" s="78"/>
      <c r="L39" s="78"/>
      <c r="M39" s="117"/>
    </row>
    <row r="40" spans="1:31" ht="36">
      <c r="A40" s="99"/>
      <c r="B40" s="96"/>
      <c r="C40" s="22" t="s">
        <v>9</v>
      </c>
      <c r="D40" s="78"/>
      <c r="E40" s="78"/>
      <c r="F40" s="78"/>
      <c r="G40" s="78"/>
      <c r="H40" s="78"/>
      <c r="I40" s="78"/>
      <c r="J40" s="78"/>
      <c r="K40" s="78"/>
      <c r="L40" s="78"/>
      <c r="M40" s="117"/>
    </row>
    <row r="41" spans="1:31" ht="36">
      <c r="A41" s="99"/>
      <c r="B41" s="96"/>
      <c r="C41" s="22" t="s">
        <v>10</v>
      </c>
      <c r="D41" s="78">
        <v>79.5</v>
      </c>
      <c r="E41" s="79">
        <v>20.100000000000001</v>
      </c>
      <c r="F41" s="78">
        <v>25.1</v>
      </c>
      <c r="G41" s="78"/>
      <c r="H41" s="78">
        <f>G41/$D$41%</f>
        <v>0</v>
      </c>
      <c r="I41" s="78"/>
      <c r="J41" s="78">
        <f>I41/$D$41%</f>
        <v>0</v>
      </c>
      <c r="K41" s="78"/>
      <c r="L41" s="78">
        <f>K41/$D$41%</f>
        <v>0</v>
      </c>
      <c r="M41" s="117"/>
    </row>
    <row r="42" spans="1:31" ht="60">
      <c r="A42" s="99"/>
      <c r="B42" s="96"/>
      <c r="C42" s="22" t="s">
        <v>28</v>
      </c>
      <c r="D42" s="78"/>
      <c r="E42" s="78"/>
      <c r="F42" s="78"/>
      <c r="G42" s="78"/>
      <c r="H42" s="78"/>
      <c r="I42" s="78"/>
      <c r="J42" s="78"/>
      <c r="K42" s="78"/>
      <c r="L42" s="78"/>
      <c r="M42" s="117"/>
    </row>
    <row r="43" spans="1:31">
      <c r="A43" s="99"/>
      <c r="B43" s="96"/>
      <c r="C43" s="22" t="s">
        <v>11</v>
      </c>
      <c r="D43" s="85">
        <v>28895.7</v>
      </c>
      <c r="E43" s="78">
        <v>4914.2</v>
      </c>
      <c r="F43" s="78">
        <v>17</v>
      </c>
      <c r="G43" s="78"/>
      <c r="H43" s="78"/>
      <c r="I43" s="78"/>
      <c r="J43" s="78"/>
      <c r="K43" s="78"/>
      <c r="L43" s="78"/>
      <c r="M43" s="117"/>
    </row>
    <row r="44" spans="1:31" ht="24">
      <c r="A44" s="99"/>
      <c r="B44" s="96"/>
      <c r="C44" s="22" t="s">
        <v>12</v>
      </c>
      <c r="D44" s="78"/>
      <c r="E44" s="78"/>
      <c r="F44" s="78"/>
      <c r="G44" s="78"/>
      <c r="H44" s="78"/>
      <c r="I44" s="78"/>
      <c r="J44" s="78"/>
      <c r="K44" s="78"/>
      <c r="L44" s="78"/>
      <c r="M44" s="117"/>
    </row>
    <row r="45" spans="1:31" ht="15" customHeight="1">
      <c r="A45" s="98" t="s">
        <v>26</v>
      </c>
      <c r="B45" s="97" t="s">
        <v>27</v>
      </c>
      <c r="C45" s="52" t="s">
        <v>6</v>
      </c>
      <c r="D45" s="81">
        <v>438</v>
      </c>
      <c r="E45" s="81">
        <v>122.6</v>
      </c>
      <c r="F45" s="81">
        <v>28</v>
      </c>
      <c r="G45" s="81"/>
      <c r="H45" s="81"/>
      <c r="I45" s="81"/>
      <c r="J45" s="81"/>
      <c r="K45" s="81"/>
      <c r="L45" s="81"/>
      <c r="M45" s="93"/>
    </row>
    <row r="46" spans="1:31">
      <c r="A46" s="98"/>
      <c r="B46" s="97"/>
      <c r="C46" s="118" t="s">
        <v>7</v>
      </c>
      <c r="D46" s="119"/>
      <c r="E46" s="119"/>
      <c r="F46" s="119"/>
      <c r="G46" s="119"/>
      <c r="H46" s="119"/>
      <c r="I46" s="119"/>
      <c r="J46" s="119"/>
      <c r="K46" s="119"/>
      <c r="L46" s="120"/>
      <c r="M46" s="94"/>
    </row>
    <row r="47" spans="1:31" ht="24">
      <c r="A47" s="98"/>
      <c r="B47" s="97"/>
      <c r="C47" s="54" t="s">
        <v>8</v>
      </c>
      <c r="D47" s="53">
        <v>438</v>
      </c>
      <c r="E47" s="53">
        <v>122.6</v>
      </c>
      <c r="F47" s="53">
        <v>28</v>
      </c>
      <c r="G47" s="53"/>
      <c r="H47" s="53"/>
      <c r="I47" s="53"/>
      <c r="J47" s="53">
        <f>I47/$D$47%</f>
        <v>0</v>
      </c>
      <c r="K47" s="53"/>
      <c r="L47" s="53"/>
      <c r="M47" s="94"/>
    </row>
    <row r="48" spans="1:31" ht="32.25" customHeight="1">
      <c r="A48" s="98"/>
      <c r="B48" s="97"/>
      <c r="C48" s="55" t="s">
        <v>9</v>
      </c>
      <c r="D48" s="53"/>
      <c r="E48" s="53"/>
      <c r="F48" s="53"/>
      <c r="G48" s="53"/>
      <c r="H48" s="53"/>
      <c r="I48" s="53"/>
      <c r="J48" s="53"/>
      <c r="K48" s="53"/>
      <c r="L48" s="53"/>
      <c r="M48" s="94"/>
    </row>
    <row r="49" spans="1:13" ht="36">
      <c r="A49" s="98"/>
      <c r="B49" s="97"/>
      <c r="C49" s="56" t="s">
        <v>10</v>
      </c>
      <c r="D49" s="53"/>
      <c r="E49" s="53"/>
      <c r="F49" s="53"/>
      <c r="G49" s="53"/>
      <c r="H49" s="53"/>
      <c r="I49" s="53"/>
      <c r="J49" s="53"/>
      <c r="K49" s="53"/>
      <c r="L49" s="53"/>
      <c r="M49" s="94"/>
    </row>
    <row r="50" spans="1:13" ht="60">
      <c r="A50" s="98"/>
      <c r="B50" s="97"/>
      <c r="C50" s="57" t="s">
        <v>28</v>
      </c>
      <c r="D50" s="53"/>
      <c r="E50" s="53"/>
      <c r="F50" s="53"/>
      <c r="G50" s="53"/>
      <c r="H50" s="53"/>
      <c r="I50" s="53"/>
      <c r="J50" s="53"/>
      <c r="K50" s="53"/>
      <c r="L50" s="53"/>
      <c r="M50" s="94"/>
    </row>
    <row r="51" spans="1:13">
      <c r="A51" s="98"/>
      <c r="B51" s="97"/>
      <c r="C51" s="56" t="s">
        <v>11</v>
      </c>
      <c r="D51" s="53"/>
      <c r="E51" s="53"/>
      <c r="F51" s="53"/>
      <c r="G51" s="53"/>
      <c r="H51" s="53"/>
      <c r="I51" s="53"/>
      <c r="J51" s="53"/>
      <c r="K51" s="53"/>
      <c r="L51" s="53"/>
      <c r="M51" s="94"/>
    </row>
    <row r="52" spans="1:13" ht="24">
      <c r="A52" s="98"/>
      <c r="B52" s="97"/>
      <c r="C52" s="56" t="s">
        <v>12</v>
      </c>
      <c r="D52" s="53"/>
      <c r="E52" s="53"/>
      <c r="F52" s="53"/>
      <c r="G52" s="53"/>
      <c r="H52" s="53"/>
      <c r="I52" s="53"/>
      <c r="J52" s="53"/>
      <c r="K52" s="53"/>
      <c r="L52" s="53"/>
      <c r="M52" s="94"/>
    </row>
    <row r="53" spans="1:13" ht="24.75" customHeight="1">
      <c r="A53" s="121" t="s">
        <v>36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3"/>
      <c r="M53" s="95"/>
    </row>
    <row r="54" spans="1:13" ht="15" customHeight="1">
      <c r="A54" s="87" t="s">
        <v>30</v>
      </c>
      <c r="B54" s="93" t="s">
        <v>31</v>
      </c>
      <c r="C54" s="23" t="s">
        <v>6</v>
      </c>
      <c r="D54" s="58">
        <v>180.1</v>
      </c>
      <c r="E54" s="19">
        <v>20.3</v>
      </c>
      <c r="F54" s="19">
        <v>14.1</v>
      </c>
      <c r="G54" s="19"/>
      <c r="H54" s="19"/>
      <c r="I54" s="19"/>
      <c r="J54" s="19"/>
      <c r="K54" s="19"/>
      <c r="L54" s="19"/>
      <c r="M54" s="93"/>
    </row>
    <row r="55" spans="1:13">
      <c r="A55" s="88"/>
      <c r="B55" s="94"/>
      <c r="C55" s="109" t="s">
        <v>7</v>
      </c>
      <c r="D55" s="110"/>
      <c r="E55" s="110"/>
      <c r="F55" s="110"/>
      <c r="G55" s="110"/>
      <c r="H55" s="110"/>
      <c r="I55" s="110"/>
      <c r="J55" s="110"/>
      <c r="K55" s="110"/>
      <c r="L55" s="111"/>
      <c r="M55" s="94"/>
    </row>
    <row r="56" spans="1:13" ht="24">
      <c r="A56" s="88"/>
      <c r="B56" s="94"/>
      <c r="C56" s="20" t="s">
        <v>8</v>
      </c>
      <c r="D56" s="44">
        <v>143.9</v>
      </c>
      <c r="E56" s="44">
        <v>20.3</v>
      </c>
      <c r="F56" s="44">
        <v>14.1</v>
      </c>
      <c r="G56" s="44"/>
      <c r="H56" s="44"/>
      <c r="I56" s="44"/>
      <c r="J56" s="44"/>
      <c r="K56" s="44"/>
      <c r="L56" s="44"/>
      <c r="M56" s="94"/>
    </row>
    <row r="57" spans="1:13" ht="36">
      <c r="A57" s="88"/>
      <c r="B57" s="94"/>
      <c r="C57" s="21" t="s">
        <v>9</v>
      </c>
      <c r="D57" s="59">
        <v>36.200000000000003</v>
      </c>
      <c r="E57" s="44">
        <v>0</v>
      </c>
      <c r="F57" s="44">
        <v>0</v>
      </c>
      <c r="G57" s="44"/>
      <c r="H57" s="44"/>
      <c r="I57" s="44"/>
      <c r="J57" s="44"/>
      <c r="K57" s="44"/>
      <c r="L57" s="44"/>
      <c r="M57" s="94"/>
    </row>
    <row r="58" spans="1:13" ht="36">
      <c r="A58" s="88"/>
      <c r="B58" s="94"/>
      <c r="C58" s="22" t="s">
        <v>10</v>
      </c>
      <c r="D58" s="44"/>
      <c r="E58" s="44"/>
      <c r="F58" s="44"/>
      <c r="G58" s="44"/>
      <c r="H58" s="44"/>
      <c r="I58" s="44"/>
      <c r="J58" s="44"/>
      <c r="K58" s="44"/>
      <c r="L58" s="44"/>
      <c r="M58" s="94"/>
    </row>
    <row r="59" spans="1:13" ht="60">
      <c r="A59" s="88"/>
      <c r="B59" s="94"/>
      <c r="C59" s="39" t="s">
        <v>28</v>
      </c>
      <c r="D59" s="44"/>
      <c r="E59" s="44"/>
      <c r="F59" s="44"/>
      <c r="G59" s="44"/>
      <c r="H59" s="44"/>
      <c r="I59" s="44"/>
      <c r="J59" s="44"/>
      <c r="K59" s="44"/>
      <c r="L59" s="44"/>
      <c r="M59" s="94"/>
    </row>
    <row r="60" spans="1:13">
      <c r="A60" s="88"/>
      <c r="B60" s="94"/>
      <c r="C60" s="22" t="s">
        <v>11</v>
      </c>
      <c r="D60" s="44"/>
      <c r="E60" s="44"/>
      <c r="F60" s="44"/>
      <c r="G60" s="44"/>
      <c r="H60" s="44"/>
      <c r="I60" s="44"/>
      <c r="J60" s="44"/>
      <c r="K60" s="44"/>
      <c r="L60" s="44"/>
      <c r="M60" s="94"/>
    </row>
    <row r="61" spans="1:13" ht="78" customHeight="1">
      <c r="A61" s="89"/>
      <c r="B61" s="95"/>
      <c r="C61" s="22" t="s">
        <v>29</v>
      </c>
      <c r="D61" s="44"/>
      <c r="E61" s="44"/>
      <c r="F61" s="44"/>
      <c r="G61" s="44"/>
      <c r="H61" s="44"/>
      <c r="I61" s="44"/>
      <c r="J61" s="44"/>
      <c r="K61" s="44"/>
      <c r="L61" s="44"/>
      <c r="M61" s="95"/>
    </row>
    <row r="62" spans="1:13" ht="28.5" customHeight="1">
      <c r="A62" s="103" t="s">
        <v>72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5"/>
    </row>
    <row r="63" spans="1:13" ht="29.25" hidden="1" customHeight="1">
      <c r="A63" s="103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5"/>
    </row>
    <row r="64" spans="1:13" ht="78" hidden="1" customHeight="1">
      <c r="A64" s="103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5"/>
    </row>
    <row r="65" spans="1:14" ht="78" hidden="1" customHeight="1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5"/>
    </row>
    <row r="66" spans="1:14" ht="78" hidden="1" customHeight="1">
      <c r="A66" s="103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5"/>
    </row>
    <row r="67" spans="1:14" ht="78" hidden="1" customHeight="1">
      <c r="A67" s="103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5"/>
    </row>
    <row r="68" spans="1:14" ht="72.75" hidden="1" customHeight="1">
      <c r="A68" s="103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5"/>
    </row>
    <row r="69" spans="1:14" ht="78" hidden="1" customHeight="1">
      <c r="A69" s="106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8"/>
    </row>
    <row r="70" spans="1:14" ht="15" customHeight="1">
      <c r="A70" s="87"/>
      <c r="B70" s="90" t="s">
        <v>42</v>
      </c>
      <c r="C70" s="16" t="s">
        <v>6</v>
      </c>
      <c r="D70" s="58">
        <f>D72+D73+D74+D76+D77</f>
        <v>32478.899999999998</v>
      </c>
      <c r="E70" s="58">
        <f>E72+E73+E74+E76+E77</f>
        <v>5377.2</v>
      </c>
      <c r="F70" s="19">
        <f>E70/$D$70%</f>
        <v>16.555979420485301</v>
      </c>
      <c r="G70" s="58">
        <f>G72+G73+G74+G76+G77</f>
        <v>0</v>
      </c>
      <c r="H70" s="19">
        <f>G70/$D$70%</f>
        <v>0</v>
      </c>
      <c r="I70" s="58">
        <f>I72+I73+I74+I76+I77</f>
        <v>0</v>
      </c>
      <c r="J70" s="19">
        <f>I70/$D$70%</f>
        <v>0</v>
      </c>
      <c r="K70" s="58">
        <f>K72+K73+K74+K76+K77</f>
        <v>0</v>
      </c>
      <c r="L70" s="19">
        <f>K70/$D$70%</f>
        <v>0</v>
      </c>
      <c r="M70" s="93"/>
      <c r="N70" s="51"/>
    </row>
    <row r="71" spans="1:14">
      <c r="A71" s="88"/>
      <c r="B71" s="91"/>
      <c r="C71" s="109" t="s">
        <v>7</v>
      </c>
      <c r="D71" s="110"/>
      <c r="E71" s="110"/>
      <c r="F71" s="110"/>
      <c r="G71" s="110"/>
      <c r="H71" s="110"/>
      <c r="I71" s="110"/>
      <c r="J71" s="110"/>
      <c r="K71" s="110"/>
      <c r="L71" s="111"/>
      <c r="M71" s="94"/>
    </row>
    <row r="72" spans="1:14" ht="24">
      <c r="A72" s="88"/>
      <c r="B72" s="91"/>
      <c r="C72" s="20" t="s">
        <v>8</v>
      </c>
      <c r="D72" s="19">
        <f>D21+D30</f>
        <v>581.9</v>
      </c>
      <c r="E72" s="19">
        <f>E21+E30</f>
        <v>142.9</v>
      </c>
      <c r="F72" s="19">
        <f>E72/$D$72%</f>
        <v>24.557484103797904</v>
      </c>
      <c r="G72" s="19">
        <f>G21+G30</f>
        <v>0</v>
      </c>
      <c r="H72" s="19">
        <f>G72/$D$72%</f>
        <v>0</v>
      </c>
      <c r="I72" s="19">
        <f>I21+I30</f>
        <v>0</v>
      </c>
      <c r="J72" s="19">
        <f>I72/$D$72%</f>
        <v>0</v>
      </c>
      <c r="K72" s="19">
        <f>K21+K30</f>
        <v>0</v>
      </c>
      <c r="L72" s="19">
        <f>K72/$D$72%</f>
        <v>0</v>
      </c>
      <c r="M72" s="94"/>
    </row>
    <row r="73" spans="1:14" ht="36">
      <c r="A73" s="88"/>
      <c r="B73" s="91"/>
      <c r="C73" s="21" t="s">
        <v>9</v>
      </c>
      <c r="D73" s="19">
        <f t="shared" ref="D73:E76" si="0">D22+D31</f>
        <v>36.200000000000003</v>
      </c>
      <c r="E73" s="19">
        <f t="shared" si="0"/>
        <v>0</v>
      </c>
      <c r="F73" s="19">
        <f>E73/$D$73%</f>
        <v>0</v>
      </c>
      <c r="G73" s="19">
        <f t="shared" ref="G73:G76" si="1">G22+G31</f>
        <v>0</v>
      </c>
      <c r="H73" s="19">
        <f>G73/$D$73%</f>
        <v>0</v>
      </c>
      <c r="I73" s="19">
        <f t="shared" ref="I73:I76" si="2">I22+I31</f>
        <v>0</v>
      </c>
      <c r="J73" s="19">
        <f>I73/$D$73%</f>
        <v>0</v>
      </c>
      <c r="K73" s="19">
        <f t="shared" ref="K73:K76" si="3">K22+K31</f>
        <v>0</v>
      </c>
      <c r="L73" s="19">
        <f>K73/$D$73%</f>
        <v>0</v>
      </c>
      <c r="M73" s="94"/>
    </row>
    <row r="74" spans="1:14" ht="36">
      <c r="A74" s="88"/>
      <c r="B74" s="91"/>
      <c r="C74" s="22" t="s">
        <v>10</v>
      </c>
      <c r="D74" s="19">
        <f t="shared" si="0"/>
        <v>79.5</v>
      </c>
      <c r="E74" s="19">
        <v>20.100000000000001</v>
      </c>
      <c r="F74" s="19">
        <f>E74/$D$74%</f>
        <v>25.283018867924529</v>
      </c>
      <c r="G74" s="19">
        <f t="shared" si="1"/>
        <v>0</v>
      </c>
      <c r="H74" s="19">
        <f>G74/$D$74%</f>
        <v>0</v>
      </c>
      <c r="I74" s="19">
        <f t="shared" si="2"/>
        <v>0</v>
      </c>
      <c r="J74" s="19">
        <f>I74/$D$74%</f>
        <v>0</v>
      </c>
      <c r="K74" s="19">
        <f t="shared" si="3"/>
        <v>0</v>
      </c>
      <c r="L74" s="19">
        <f>K74/$D$74%</f>
        <v>0</v>
      </c>
      <c r="M74" s="94"/>
    </row>
    <row r="75" spans="1:14" ht="60">
      <c r="A75" s="88"/>
      <c r="B75" s="91"/>
      <c r="C75" s="39" t="s">
        <v>28</v>
      </c>
      <c r="D75" s="19"/>
      <c r="E75" s="19"/>
      <c r="F75" s="19"/>
      <c r="G75" s="19"/>
      <c r="H75" s="19"/>
      <c r="I75" s="19"/>
      <c r="J75" s="19"/>
      <c r="K75" s="19"/>
      <c r="L75" s="19"/>
      <c r="M75" s="94"/>
    </row>
    <row r="76" spans="1:14">
      <c r="A76" s="88"/>
      <c r="B76" s="91"/>
      <c r="C76" s="22" t="s">
        <v>11</v>
      </c>
      <c r="D76" s="19">
        <f t="shared" si="0"/>
        <v>31781.3</v>
      </c>
      <c r="E76" s="19">
        <f t="shared" si="0"/>
        <v>5214.2</v>
      </c>
      <c r="F76" s="19">
        <v>17.3</v>
      </c>
      <c r="G76" s="19">
        <f t="shared" si="1"/>
        <v>0</v>
      </c>
      <c r="H76" s="19"/>
      <c r="I76" s="19">
        <f t="shared" si="2"/>
        <v>0</v>
      </c>
      <c r="J76" s="19"/>
      <c r="K76" s="19">
        <f t="shared" si="3"/>
        <v>0</v>
      </c>
      <c r="L76" s="19"/>
      <c r="M76" s="94"/>
    </row>
    <row r="77" spans="1:14" ht="24">
      <c r="A77" s="89"/>
      <c r="B77" s="92"/>
      <c r="C77" s="22" t="s">
        <v>12</v>
      </c>
      <c r="D77" s="19"/>
      <c r="E77" s="19"/>
      <c r="F77" s="19"/>
      <c r="G77" s="19"/>
      <c r="H77" s="19"/>
      <c r="I77" s="19"/>
      <c r="J77" s="19"/>
      <c r="K77" s="19"/>
      <c r="L77" s="19"/>
      <c r="M77" s="94"/>
    </row>
    <row r="78" spans="1:14" ht="21.75" customHeight="1">
      <c r="A78" s="141" t="s">
        <v>32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3"/>
    </row>
    <row r="79" spans="1:14" ht="22.5" customHeight="1">
      <c r="A79" s="141" t="s">
        <v>33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3"/>
    </row>
    <row r="80" spans="1:14" ht="17.25" customHeight="1">
      <c r="A80" s="144" t="s">
        <v>34</v>
      </c>
      <c r="B80" s="87" t="s">
        <v>38</v>
      </c>
      <c r="C80" s="16" t="s">
        <v>6</v>
      </c>
      <c r="D80" s="19">
        <v>41</v>
      </c>
      <c r="E80" s="19">
        <v>6</v>
      </c>
      <c r="F80" s="19">
        <v>14.6</v>
      </c>
      <c r="G80" s="19"/>
      <c r="H80" s="19"/>
      <c r="I80" s="19"/>
      <c r="J80" s="19"/>
      <c r="K80" s="19"/>
      <c r="L80" s="19"/>
      <c r="M80" s="136"/>
    </row>
    <row r="81" spans="1:13" ht="17.25" customHeight="1">
      <c r="A81" s="145"/>
      <c r="B81" s="88"/>
      <c r="C81" s="139" t="s">
        <v>7</v>
      </c>
      <c r="D81" s="139"/>
      <c r="E81" s="139"/>
      <c r="F81" s="139"/>
      <c r="G81" s="139"/>
      <c r="H81" s="139"/>
      <c r="I81" s="139"/>
      <c r="J81" s="139"/>
      <c r="K81" s="139"/>
      <c r="L81" s="140"/>
      <c r="M81" s="137"/>
    </row>
    <row r="82" spans="1:13" ht="22.5" customHeight="1">
      <c r="A82" s="145"/>
      <c r="B82" s="88"/>
      <c r="C82" s="40" t="s">
        <v>8</v>
      </c>
      <c r="D82" s="58"/>
      <c r="E82" s="58"/>
      <c r="F82" s="19"/>
      <c r="G82" s="58"/>
      <c r="H82" s="58"/>
      <c r="I82" s="58"/>
      <c r="J82" s="58"/>
      <c r="K82" s="58"/>
      <c r="L82" s="58"/>
      <c r="M82" s="137"/>
    </row>
    <row r="83" spans="1:13" ht="21" customHeight="1">
      <c r="A83" s="145"/>
      <c r="B83" s="88"/>
      <c r="C83" s="41" t="s">
        <v>9</v>
      </c>
      <c r="D83" s="58"/>
      <c r="E83" s="58"/>
      <c r="F83" s="19"/>
      <c r="G83" s="58"/>
      <c r="H83" s="58"/>
      <c r="I83" s="58"/>
      <c r="J83" s="58"/>
      <c r="K83" s="58"/>
      <c r="L83" s="58"/>
      <c r="M83" s="137"/>
    </row>
    <row r="84" spans="1:13" ht="23.25" customHeight="1">
      <c r="A84" s="145"/>
      <c r="B84" s="88"/>
      <c r="C84" s="42" t="s">
        <v>10</v>
      </c>
      <c r="D84" s="58"/>
      <c r="E84" s="58"/>
      <c r="F84" s="19"/>
      <c r="G84" s="58"/>
      <c r="H84" s="58"/>
      <c r="I84" s="58"/>
      <c r="J84" s="58"/>
      <c r="K84" s="58"/>
      <c r="L84" s="58"/>
      <c r="M84" s="137"/>
    </row>
    <row r="85" spans="1:13" ht="48" customHeight="1">
      <c r="A85" s="145"/>
      <c r="B85" s="88"/>
      <c r="C85" s="43" t="s">
        <v>28</v>
      </c>
      <c r="D85" s="58"/>
      <c r="E85" s="58"/>
      <c r="F85" s="19"/>
      <c r="G85" s="58"/>
      <c r="H85" s="58"/>
      <c r="I85" s="58"/>
      <c r="J85" s="58"/>
      <c r="K85" s="58"/>
      <c r="L85" s="58"/>
      <c r="M85" s="137"/>
    </row>
    <row r="86" spans="1:13" ht="17.25" customHeight="1">
      <c r="A86" s="145"/>
      <c r="B86" s="88"/>
      <c r="C86" s="42" t="s">
        <v>11</v>
      </c>
      <c r="D86" s="59">
        <v>41</v>
      </c>
      <c r="E86" s="59">
        <v>6</v>
      </c>
      <c r="F86" s="59">
        <v>14.6</v>
      </c>
      <c r="G86" s="59"/>
      <c r="H86" s="59"/>
      <c r="I86" s="59"/>
      <c r="J86" s="59"/>
      <c r="K86" s="59"/>
      <c r="L86" s="59"/>
      <c r="M86" s="137"/>
    </row>
    <row r="87" spans="1:13" ht="26.25" customHeight="1">
      <c r="A87" s="146"/>
      <c r="B87" s="89"/>
      <c r="C87" s="42" t="s">
        <v>29</v>
      </c>
      <c r="D87" s="58"/>
      <c r="E87" s="58"/>
      <c r="F87" s="19"/>
      <c r="G87" s="58"/>
      <c r="H87" s="58"/>
      <c r="I87" s="58"/>
      <c r="J87" s="58"/>
      <c r="K87" s="58"/>
      <c r="L87" s="58"/>
      <c r="M87" s="138"/>
    </row>
    <row r="88" spans="1:13" ht="21.75" customHeight="1">
      <c r="A88" s="144" t="s">
        <v>35</v>
      </c>
      <c r="B88" s="144" t="s">
        <v>39</v>
      </c>
      <c r="C88" s="23" t="s">
        <v>6</v>
      </c>
      <c r="D88" s="19">
        <v>41</v>
      </c>
      <c r="E88" s="19">
        <v>6</v>
      </c>
      <c r="F88" s="19">
        <v>14.6</v>
      </c>
      <c r="G88" s="19"/>
      <c r="H88" s="19"/>
      <c r="I88" s="19"/>
      <c r="J88" s="19"/>
      <c r="K88" s="19"/>
      <c r="L88" s="19"/>
      <c r="M88" s="38"/>
    </row>
    <row r="89" spans="1:13" ht="15.75" customHeight="1">
      <c r="A89" s="145"/>
      <c r="B89" s="145"/>
      <c r="C89" s="139" t="s">
        <v>7</v>
      </c>
      <c r="D89" s="139"/>
      <c r="E89" s="139"/>
      <c r="F89" s="139"/>
      <c r="G89" s="139"/>
      <c r="H89" s="139"/>
      <c r="I89" s="139"/>
      <c r="J89" s="139"/>
      <c r="K89" s="139"/>
      <c r="L89" s="140"/>
      <c r="M89" s="38"/>
    </row>
    <row r="90" spans="1:13" ht="26.25" customHeight="1">
      <c r="A90" s="145"/>
      <c r="B90" s="145"/>
      <c r="C90" s="40" t="s">
        <v>8</v>
      </c>
      <c r="D90" s="59"/>
      <c r="E90" s="59"/>
      <c r="F90" s="44"/>
      <c r="G90" s="59"/>
      <c r="H90" s="59"/>
      <c r="I90" s="59"/>
      <c r="J90" s="59"/>
      <c r="K90" s="59"/>
      <c r="L90" s="60"/>
      <c r="M90" s="87"/>
    </row>
    <row r="91" spans="1:13" ht="26.25" customHeight="1">
      <c r="A91" s="145"/>
      <c r="B91" s="145"/>
      <c r="C91" s="41" t="s">
        <v>9</v>
      </c>
      <c r="D91" s="59"/>
      <c r="E91" s="59"/>
      <c r="F91" s="44"/>
      <c r="G91" s="59"/>
      <c r="H91" s="59"/>
      <c r="I91" s="59"/>
      <c r="J91" s="59"/>
      <c r="K91" s="59"/>
      <c r="L91" s="60"/>
      <c r="M91" s="88"/>
    </row>
    <row r="92" spans="1:13" ht="37.5" customHeight="1">
      <c r="A92" s="145"/>
      <c r="B92" s="145"/>
      <c r="C92" s="42" t="s">
        <v>10</v>
      </c>
      <c r="D92" s="59"/>
      <c r="E92" s="59"/>
      <c r="F92" s="44"/>
      <c r="G92" s="59"/>
      <c r="H92" s="59"/>
      <c r="I92" s="59"/>
      <c r="J92" s="59"/>
      <c r="K92" s="59"/>
      <c r="L92" s="60"/>
      <c r="M92" s="88"/>
    </row>
    <row r="93" spans="1:13" ht="33.75" customHeight="1">
      <c r="A93" s="145"/>
      <c r="B93" s="145"/>
      <c r="C93" s="43" t="s">
        <v>28</v>
      </c>
      <c r="D93" s="59"/>
      <c r="E93" s="59"/>
      <c r="F93" s="44"/>
      <c r="G93" s="59"/>
      <c r="H93" s="59"/>
      <c r="I93" s="59"/>
      <c r="J93" s="59"/>
      <c r="K93" s="59"/>
      <c r="L93" s="60"/>
      <c r="M93" s="88"/>
    </row>
    <row r="94" spans="1:13" ht="26.25" customHeight="1">
      <c r="A94" s="145"/>
      <c r="B94" s="145"/>
      <c r="C94" s="42" t="s">
        <v>11</v>
      </c>
      <c r="D94" s="59">
        <v>41</v>
      </c>
      <c r="E94" s="59">
        <v>6</v>
      </c>
      <c r="F94" s="44">
        <v>14.6</v>
      </c>
      <c r="G94" s="59"/>
      <c r="H94" s="44"/>
      <c r="I94" s="59"/>
      <c r="J94" s="44"/>
      <c r="K94" s="59"/>
      <c r="L94" s="44"/>
      <c r="M94" s="88"/>
    </row>
    <row r="95" spans="1:13" ht="26.25" customHeight="1">
      <c r="A95" s="146"/>
      <c r="B95" s="146"/>
      <c r="C95" s="42" t="s">
        <v>29</v>
      </c>
      <c r="D95" s="59"/>
      <c r="E95" s="59"/>
      <c r="F95" s="44"/>
      <c r="G95" s="59"/>
      <c r="H95" s="59"/>
      <c r="I95" s="59"/>
      <c r="J95" s="59"/>
      <c r="K95" s="59"/>
      <c r="L95" s="60"/>
      <c r="M95" s="88"/>
    </row>
    <row r="96" spans="1:13" ht="48" customHeight="1">
      <c r="A96" s="147" t="s">
        <v>76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9"/>
      <c r="M96" s="89"/>
    </row>
    <row r="97" spans="1:13" ht="21.75" customHeight="1">
      <c r="A97" s="87"/>
      <c r="B97" s="90" t="s">
        <v>68</v>
      </c>
      <c r="C97" s="16" t="s">
        <v>6</v>
      </c>
      <c r="D97" s="58">
        <f>D99+D100+D101+D103+D104</f>
        <v>41</v>
      </c>
      <c r="E97" s="58">
        <f>E99+E100+E101+E103+E104</f>
        <v>6</v>
      </c>
      <c r="F97" s="19">
        <v>14.6</v>
      </c>
      <c r="G97" s="58">
        <f>G99+G100+G101+G103+G104</f>
        <v>0</v>
      </c>
      <c r="H97" s="19">
        <f>G97/$D$70%</f>
        <v>0</v>
      </c>
      <c r="I97" s="58">
        <f>I99+I100+I101+I103+I104</f>
        <v>0</v>
      </c>
      <c r="J97" s="19">
        <f>I97/$D$70%</f>
        <v>0</v>
      </c>
      <c r="K97" s="58">
        <f>K99+K100+K101+K103+K104</f>
        <v>0</v>
      </c>
      <c r="L97" s="19">
        <f>K97/$D$70%</f>
        <v>0</v>
      </c>
      <c r="M97" s="93"/>
    </row>
    <row r="98" spans="1:13" ht="48" customHeight="1">
      <c r="A98" s="88"/>
      <c r="B98" s="91"/>
      <c r="C98" s="109" t="s">
        <v>7</v>
      </c>
      <c r="D98" s="110"/>
      <c r="E98" s="110"/>
      <c r="F98" s="110"/>
      <c r="G98" s="110"/>
      <c r="H98" s="110"/>
      <c r="I98" s="110"/>
      <c r="J98" s="110"/>
      <c r="K98" s="110"/>
      <c r="L98" s="111"/>
      <c r="M98" s="94"/>
    </row>
    <row r="99" spans="1:13" ht="29.25" customHeight="1">
      <c r="A99" s="88"/>
      <c r="B99" s="91"/>
      <c r="C99" s="20" t="s">
        <v>8</v>
      </c>
      <c r="D99" s="19"/>
      <c r="E99" s="19"/>
      <c r="F99" s="19"/>
      <c r="G99" s="19"/>
      <c r="H99" s="19"/>
      <c r="I99" s="19"/>
      <c r="J99" s="19"/>
      <c r="K99" s="19"/>
      <c r="L99" s="19"/>
      <c r="M99" s="94"/>
    </row>
    <row r="100" spans="1:13" ht="26.25" customHeight="1">
      <c r="A100" s="88"/>
      <c r="B100" s="91"/>
      <c r="C100" s="21" t="s">
        <v>9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94"/>
    </row>
    <row r="101" spans="1:13" ht="38.25" customHeight="1">
      <c r="A101" s="88"/>
      <c r="B101" s="91"/>
      <c r="C101" s="22" t="s">
        <v>10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94"/>
    </row>
    <row r="102" spans="1:13" ht="48" customHeight="1">
      <c r="A102" s="88"/>
      <c r="B102" s="91"/>
      <c r="C102" s="39" t="s">
        <v>28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94"/>
    </row>
    <row r="103" spans="1:13" ht="18" customHeight="1">
      <c r="A103" s="88"/>
      <c r="B103" s="91"/>
      <c r="C103" s="22" t="s">
        <v>11</v>
      </c>
      <c r="D103" s="58">
        <v>41</v>
      </c>
      <c r="E103" s="19">
        <v>6</v>
      </c>
      <c r="F103" s="19">
        <v>14.6</v>
      </c>
      <c r="G103" s="19"/>
      <c r="H103" s="19"/>
      <c r="I103" s="19"/>
      <c r="J103" s="19"/>
      <c r="K103" s="19"/>
      <c r="L103" s="19"/>
      <c r="M103" s="94"/>
    </row>
    <row r="104" spans="1:13" ht="27.75" customHeight="1">
      <c r="A104" s="89"/>
      <c r="B104" s="92"/>
      <c r="C104" s="22" t="s">
        <v>12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94"/>
    </row>
    <row r="105" spans="1:13" ht="11.25" customHeight="1">
      <c r="A105" s="162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4"/>
    </row>
    <row r="106" spans="1:13" ht="24" customHeight="1">
      <c r="A106" s="150" t="s">
        <v>13</v>
      </c>
      <c r="B106" s="151"/>
      <c r="C106" s="24" t="s">
        <v>14</v>
      </c>
      <c r="D106" s="46">
        <f>D108+D109+D110+D112+D113</f>
        <v>32519.899999999998</v>
      </c>
      <c r="E106" s="46">
        <f>E108+E109+E110+E112+E113</f>
        <v>5383.2</v>
      </c>
      <c r="F106" s="46">
        <f>E106/$D$106%</f>
        <v>16.553556437750427</v>
      </c>
      <c r="G106" s="46">
        <f>G108+G109+G110+G112+G113</f>
        <v>0</v>
      </c>
      <c r="H106" s="46">
        <f>G106/$D$106%</f>
        <v>0</v>
      </c>
      <c r="I106" s="46">
        <f>I108+I109+I110+I112+I113</f>
        <v>0</v>
      </c>
      <c r="J106" s="46">
        <f>I106/$D$106%</f>
        <v>0</v>
      </c>
      <c r="K106" s="46">
        <f>K108+K109+K110+K112+K113</f>
        <v>0</v>
      </c>
      <c r="L106" s="46">
        <f>K106/$D$106%</f>
        <v>0</v>
      </c>
      <c r="M106" s="156"/>
    </row>
    <row r="107" spans="1:13">
      <c r="A107" s="152"/>
      <c r="B107" s="153"/>
      <c r="C107" s="159" t="s">
        <v>7</v>
      </c>
      <c r="D107" s="160"/>
      <c r="E107" s="160"/>
      <c r="F107" s="160"/>
      <c r="G107" s="160"/>
      <c r="H107" s="160"/>
      <c r="I107" s="160"/>
      <c r="J107" s="160"/>
      <c r="K107" s="160"/>
      <c r="L107" s="161"/>
      <c r="M107" s="157"/>
    </row>
    <row r="108" spans="1:13" ht="24">
      <c r="A108" s="152"/>
      <c r="B108" s="153"/>
      <c r="C108" s="25" t="s">
        <v>8</v>
      </c>
      <c r="D108" s="17">
        <f>D72+D99</f>
        <v>581.9</v>
      </c>
      <c r="E108" s="17">
        <f>E72+E99</f>
        <v>142.9</v>
      </c>
      <c r="F108" s="46">
        <f>E108/$D$108%</f>
        <v>24.557484103797904</v>
      </c>
      <c r="G108" s="17">
        <f>G72+G99</f>
        <v>0</v>
      </c>
      <c r="H108" s="46">
        <f>G108/$D$108%</f>
        <v>0</v>
      </c>
      <c r="I108" s="17">
        <f>I72+I99</f>
        <v>0</v>
      </c>
      <c r="J108" s="46">
        <f>I108/$D$108%</f>
        <v>0</v>
      </c>
      <c r="K108" s="17">
        <f>K72+K99</f>
        <v>0</v>
      </c>
      <c r="L108" s="46">
        <f>K108/$D$108%</f>
        <v>0</v>
      </c>
      <c r="M108" s="158"/>
    </row>
    <row r="109" spans="1:13" ht="36">
      <c r="A109" s="152"/>
      <c r="B109" s="153"/>
      <c r="C109" s="26" t="s">
        <v>9</v>
      </c>
      <c r="D109" s="17">
        <f t="shared" ref="D109:E112" si="4">D73+D100</f>
        <v>36.200000000000003</v>
      </c>
      <c r="E109" s="17">
        <f t="shared" si="4"/>
        <v>0</v>
      </c>
      <c r="F109" s="46">
        <f>E109/$D$109%</f>
        <v>0</v>
      </c>
      <c r="G109" s="17">
        <f t="shared" ref="G109:G112" si="5">G73+G100</f>
        <v>0</v>
      </c>
      <c r="H109" s="46">
        <f>G109/$D$109%</f>
        <v>0</v>
      </c>
      <c r="I109" s="17">
        <f t="shared" ref="I109:I112" si="6">I73+I100</f>
        <v>0</v>
      </c>
      <c r="J109" s="46">
        <f>I109/$D$109%</f>
        <v>0</v>
      </c>
      <c r="K109" s="17">
        <f t="shared" ref="K109:K112" si="7">K73+K100</f>
        <v>0</v>
      </c>
      <c r="L109" s="46">
        <f>K109/$D$109%</f>
        <v>0</v>
      </c>
      <c r="M109" s="158"/>
    </row>
    <row r="110" spans="1:13" ht="36">
      <c r="A110" s="152"/>
      <c r="B110" s="153"/>
      <c r="C110" s="27" t="s">
        <v>10</v>
      </c>
      <c r="D110" s="17">
        <f t="shared" si="4"/>
        <v>79.5</v>
      </c>
      <c r="E110" s="17">
        <v>20.100000000000001</v>
      </c>
      <c r="F110" s="46">
        <f>E110/$D$110%</f>
        <v>25.283018867924529</v>
      </c>
      <c r="G110" s="17">
        <f t="shared" si="5"/>
        <v>0</v>
      </c>
      <c r="H110" s="46">
        <f>G110/$D$110%</f>
        <v>0</v>
      </c>
      <c r="I110" s="17">
        <f t="shared" si="6"/>
        <v>0</v>
      </c>
      <c r="J110" s="46">
        <f>I110/$D$110%</f>
        <v>0</v>
      </c>
      <c r="K110" s="17">
        <f t="shared" si="7"/>
        <v>0</v>
      </c>
      <c r="L110" s="46">
        <f>K110/$D$110%</f>
        <v>0</v>
      </c>
      <c r="M110" s="158"/>
    </row>
    <row r="111" spans="1:13" ht="60">
      <c r="A111" s="152"/>
      <c r="B111" s="153"/>
      <c r="C111" s="43" t="s">
        <v>28</v>
      </c>
      <c r="D111" s="17"/>
      <c r="E111" s="17"/>
      <c r="F111" s="46"/>
      <c r="G111" s="17"/>
      <c r="H111" s="46"/>
      <c r="I111" s="17"/>
      <c r="J111" s="46"/>
      <c r="K111" s="17"/>
      <c r="L111" s="45"/>
      <c r="M111" s="158"/>
    </row>
    <row r="112" spans="1:13">
      <c r="A112" s="152"/>
      <c r="B112" s="153"/>
      <c r="C112" s="27" t="s">
        <v>11</v>
      </c>
      <c r="D112" s="17">
        <f t="shared" si="4"/>
        <v>31822.3</v>
      </c>
      <c r="E112" s="17">
        <f t="shared" ref="E112" si="8">E76+E103</f>
        <v>5220.2</v>
      </c>
      <c r="F112" s="46">
        <f>E112/$D$112%</f>
        <v>16.40421968242396</v>
      </c>
      <c r="G112" s="17">
        <f t="shared" si="5"/>
        <v>0</v>
      </c>
      <c r="H112" s="46">
        <f>G112/$D$112%</f>
        <v>0</v>
      </c>
      <c r="I112" s="17">
        <f t="shared" si="6"/>
        <v>0</v>
      </c>
      <c r="J112" s="46">
        <f>I112/$D$112%</f>
        <v>0</v>
      </c>
      <c r="K112" s="17">
        <f t="shared" si="7"/>
        <v>0</v>
      </c>
      <c r="L112" s="46">
        <f>K112/$D$112%</f>
        <v>0</v>
      </c>
      <c r="M112" s="158"/>
    </row>
    <row r="113" spans="1:13" ht="24">
      <c r="A113" s="154"/>
      <c r="B113" s="155"/>
      <c r="C113" s="27" t="s">
        <v>12</v>
      </c>
      <c r="D113" s="17"/>
      <c r="E113" s="17"/>
      <c r="F113" s="17"/>
      <c r="G113" s="17"/>
      <c r="H113" s="17"/>
      <c r="I113" s="17"/>
      <c r="J113" s="17"/>
      <c r="K113" s="17"/>
      <c r="L113" s="45"/>
      <c r="M113" s="158"/>
    </row>
    <row r="114" spans="1:13" ht="24" customHeight="1">
      <c r="A114" s="150" t="s">
        <v>60</v>
      </c>
      <c r="B114" s="165"/>
      <c r="C114" s="80" t="s">
        <v>14</v>
      </c>
      <c r="D114" s="82">
        <f>D106</f>
        <v>32519.899999999998</v>
      </c>
      <c r="E114" s="82">
        <v>5240.3</v>
      </c>
      <c r="F114" s="82">
        <f t="shared" ref="F114:L114" si="9">F106</f>
        <v>16.553556437750427</v>
      </c>
      <c r="G114" s="82">
        <f t="shared" si="9"/>
        <v>0</v>
      </c>
      <c r="H114" s="82">
        <f t="shared" si="9"/>
        <v>0</v>
      </c>
      <c r="I114" s="82">
        <f t="shared" si="9"/>
        <v>0</v>
      </c>
      <c r="J114" s="82">
        <f t="shared" si="9"/>
        <v>0</v>
      </c>
      <c r="K114" s="82">
        <f t="shared" si="9"/>
        <v>0</v>
      </c>
      <c r="L114" s="82">
        <f t="shared" si="9"/>
        <v>0</v>
      </c>
      <c r="M114" s="65"/>
    </row>
    <row r="115" spans="1:13">
      <c r="A115" s="152"/>
      <c r="B115" s="166"/>
      <c r="C115" s="159" t="s">
        <v>7</v>
      </c>
      <c r="D115" s="160"/>
      <c r="E115" s="160"/>
      <c r="F115" s="160"/>
      <c r="G115" s="160"/>
      <c r="H115" s="160"/>
      <c r="I115" s="160"/>
      <c r="J115" s="160"/>
      <c r="K115" s="160"/>
      <c r="L115" s="161"/>
      <c r="M115" s="65"/>
    </row>
    <row r="116" spans="1:13" ht="24">
      <c r="A116" s="152"/>
      <c r="B116" s="166"/>
      <c r="C116" s="25" t="s">
        <v>8</v>
      </c>
      <c r="D116" s="83"/>
      <c r="E116" s="83"/>
      <c r="F116" s="83"/>
      <c r="G116" s="83">
        <f t="shared" ref="G116:L116" si="10">G108</f>
        <v>0</v>
      </c>
      <c r="H116" s="83">
        <f t="shared" si="10"/>
        <v>0</v>
      </c>
      <c r="I116" s="83">
        <f t="shared" si="10"/>
        <v>0</v>
      </c>
      <c r="J116" s="83">
        <f t="shared" si="10"/>
        <v>0</v>
      </c>
      <c r="K116" s="83">
        <f t="shared" si="10"/>
        <v>0</v>
      </c>
      <c r="L116" s="83">
        <f t="shared" si="10"/>
        <v>0</v>
      </c>
      <c r="M116" s="65"/>
    </row>
    <row r="117" spans="1:13" ht="36">
      <c r="A117" s="152"/>
      <c r="B117" s="166"/>
      <c r="C117" s="26" t="s">
        <v>9</v>
      </c>
      <c r="D117" s="83"/>
      <c r="E117" s="83"/>
      <c r="F117" s="83">
        <f t="shared" ref="D117:L120" si="11">F109</f>
        <v>0</v>
      </c>
      <c r="G117" s="83">
        <f t="shared" si="11"/>
        <v>0</v>
      </c>
      <c r="H117" s="83">
        <f t="shared" si="11"/>
        <v>0</v>
      </c>
      <c r="I117" s="83">
        <f t="shared" si="11"/>
        <v>0</v>
      </c>
      <c r="J117" s="83">
        <f t="shared" si="11"/>
        <v>0</v>
      </c>
      <c r="K117" s="83">
        <f t="shared" si="11"/>
        <v>0</v>
      </c>
      <c r="L117" s="83">
        <f t="shared" si="11"/>
        <v>0</v>
      </c>
      <c r="M117" s="65"/>
    </row>
    <row r="118" spans="1:13" ht="36">
      <c r="A118" s="152"/>
      <c r="B118" s="166"/>
      <c r="C118" s="80" t="s">
        <v>10</v>
      </c>
      <c r="D118" s="83">
        <f t="shared" si="11"/>
        <v>79.5</v>
      </c>
      <c r="E118" s="83">
        <f t="shared" si="11"/>
        <v>20.100000000000001</v>
      </c>
      <c r="F118" s="83">
        <f t="shared" si="11"/>
        <v>25.283018867924529</v>
      </c>
      <c r="G118" s="83">
        <f t="shared" si="11"/>
        <v>0</v>
      </c>
      <c r="H118" s="83">
        <f t="shared" si="11"/>
        <v>0</v>
      </c>
      <c r="I118" s="83">
        <f t="shared" si="11"/>
        <v>0</v>
      </c>
      <c r="J118" s="83">
        <f t="shared" si="11"/>
        <v>0</v>
      </c>
      <c r="K118" s="83">
        <f t="shared" si="11"/>
        <v>0</v>
      </c>
      <c r="L118" s="83">
        <f t="shared" si="11"/>
        <v>0</v>
      </c>
      <c r="M118" s="65"/>
    </row>
    <row r="119" spans="1:13" ht="60">
      <c r="A119" s="152"/>
      <c r="B119" s="166"/>
      <c r="C119" s="75" t="s">
        <v>28</v>
      </c>
      <c r="D119" s="83"/>
      <c r="E119" s="83"/>
      <c r="F119" s="83"/>
      <c r="G119" s="83"/>
      <c r="H119" s="83"/>
      <c r="I119" s="83"/>
      <c r="J119" s="83"/>
      <c r="K119" s="83"/>
      <c r="L119" s="83"/>
      <c r="M119" s="65"/>
    </row>
    <row r="120" spans="1:13">
      <c r="A120" s="152"/>
      <c r="B120" s="166"/>
      <c r="C120" s="80" t="s">
        <v>11</v>
      </c>
      <c r="D120" s="83">
        <v>31822.3</v>
      </c>
      <c r="E120" s="83">
        <f t="shared" si="11"/>
        <v>5220.2</v>
      </c>
      <c r="F120" s="83">
        <f t="shared" si="11"/>
        <v>16.40421968242396</v>
      </c>
      <c r="G120" s="83">
        <f t="shared" si="11"/>
        <v>0</v>
      </c>
      <c r="H120" s="83">
        <f t="shared" si="11"/>
        <v>0</v>
      </c>
      <c r="I120" s="83">
        <f t="shared" si="11"/>
        <v>0</v>
      </c>
      <c r="J120" s="83">
        <f t="shared" si="11"/>
        <v>0</v>
      </c>
      <c r="K120" s="83">
        <f t="shared" si="11"/>
        <v>0</v>
      </c>
      <c r="L120" s="83">
        <f t="shared" si="11"/>
        <v>0</v>
      </c>
      <c r="M120" s="74"/>
    </row>
    <row r="121" spans="1:13" ht="29.25" customHeight="1">
      <c r="A121" s="154"/>
      <c r="B121" s="167"/>
      <c r="C121" s="80" t="s">
        <v>12</v>
      </c>
      <c r="D121" s="83"/>
      <c r="E121" s="83"/>
      <c r="F121" s="83"/>
      <c r="G121" s="83"/>
      <c r="H121" s="83"/>
      <c r="I121" s="83"/>
      <c r="J121" s="83"/>
      <c r="K121" s="83"/>
      <c r="L121" s="83"/>
      <c r="M121" s="65"/>
    </row>
    <row r="122" spans="1:13" ht="15" customHeight="1">
      <c r="A122" s="168" t="s">
        <v>7</v>
      </c>
      <c r="B122" s="169"/>
      <c r="C122" s="64"/>
      <c r="D122" s="17"/>
      <c r="E122" s="17"/>
      <c r="F122" s="17"/>
      <c r="G122" s="17"/>
      <c r="H122" s="17"/>
      <c r="I122" s="17"/>
      <c r="J122" s="17"/>
      <c r="K122" s="17"/>
      <c r="L122" s="45"/>
      <c r="M122" s="65"/>
    </row>
    <row r="123" spans="1:13" ht="24" customHeight="1">
      <c r="A123" s="125"/>
      <c r="B123" s="125" t="s">
        <v>65</v>
      </c>
      <c r="C123" s="73" t="s">
        <v>14</v>
      </c>
      <c r="D123" s="58">
        <f>D124+D125+D126+D128+D129</f>
        <v>41</v>
      </c>
      <c r="E123" s="58">
        <f t="shared" ref="E123:K123" si="12">E124+E125+E126+E128+E129</f>
        <v>6</v>
      </c>
      <c r="F123" s="58">
        <f>E123/$D$123%</f>
        <v>14.634146341463415</v>
      </c>
      <c r="G123" s="58">
        <f t="shared" si="12"/>
        <v>0</v>
      </c>
      <c r="H123" s="58">
        <f>G123/$D$123%</f>
        <v>0</v>
      </c>
      <c r="I123" s="58">
        <f t="shared" si="12"/>
        <v>0</v>
      </c>
      <c r="J123" s="58">
        <f>I123/$D$123%</f>
        <v>0</v>
      </c>
      <c r="K123" s="58">
        <f t="shared" si="12"/>
        <v>0</v>
      </c>
      <c r="L123" s="58">
        <f>K123/$D$123%</f>
        <v>0</v>
      </c>
      <c r="M123" s="65"/>
    </row>
    <row r="124" spans="1:13" ht="24">
      <c r="A124" s="125"/>
      <c r="B124" s="125"/>
      <c r="C124" s="25" t="s">
        <v>8</v>
      </c>
      <c r="D124" s="17"/>
      <c r="E124" s="17"/>
      <c r="F124" s="17"/>
      <c r="G124" s="17"/>
      <c r="H124" s="17"/>
      <c r="I124" s="17"/>
      <c r="J124" s="17"/>
      <c r="K124" s="17"/>
      <c r="L124" s="72"/>
      <c r="M124" s="65"/>
    </row>
    <row r="125" spans="1:13" ht="36">
      <c r="A125" s="125"/>
      <c r="B125" s="125"/>
      <c r="C125" s="26" t="s">
        <v>9</v>
      </c>
      <c r="D125" s="17"/>
      <c r="E125" s="17"/>
      <c r="F125" s="17"/>
      <c r="G125" s="17"/>
      <c r="H125" s="17"/>
      <c r="I125" s="17"/>
      <c r="J125" s="17"/>
      <c r="K125" s="17"/>
      <c r="L125" s="72"/>
      <c r="M125" s="65"/>
    </row>
    <row r="126" spans="1:13" ht="36">
      <c r="A126" s="125"/>
      <c r="B126" s="125"/>
      <c r="C126" s="64" t="s">
        <v>10</v>
      </c>
      <c r="D126" s="17"/>
      <c r="E126" s="17"/>
      <c r="F126" s="17"/>
      <c r="G126" s="17"/>
      <c r="H126" s="17"/>
      <c r="I126" s="17"/>
      <c r="J126" s="17"/>
      <c r="K126" s="17"/>
      <c r="L126" s="72"/>
      <c r="M126" s="65"/>
    </row>
    <row r="127" spans="1:13" ht="60">
      <c r="A127" s="125"/>
      <c r="B127" s="125"/>
      <c r="C127" s="43" t="s">
        <v>28</v>
      </c>
      <c r="D127" s="17"/>
      <c r="E127" s="17"/>
      <c r="F127" s="44"/>
      <c r="G127" s="17"/>
      <c r="H127" s="17"/>
      <c r="I127" s="17"/>
      <c r="J127" s="17"/>
      <c r="K127" s="17"/>
      <c r="L127" s="72"/>
      <c r="M127" s="65"/>
    </row>
    <row r="128" spans="1:13">
      <c r="A128" s="125"/>
      <c r="B128" s="125"/>
      <c r="C128" s="64" t="s">
        <v>11</v>
      </c>
      <c r="D128" s="59">
        <v>41</v>
      </c>
      <c r="E128" s="59">
        <v>6</v>
      </c>
      <c r="F128" s="44"/>
      <c r="G128" s="44"/>
      <c r="H128" s="44"/>
      <c r="I128" s="44"/>
      <c r="J128" s="44"/>
      <c r="K128" s="17"/>
      <c r="L128" s="44"/>
      <c r="M128" s="65"/>
    </row>
    <row r="129" spans="1:13" ht="24">
      <c r="A129" s="125"/>
      <c r="B129" s="125"/>
      <c r="C129" s="64" t="s">
        <v>12</v>
      </c>
      <c r="D129" s="17"/>
      <c r="E129" s="17"/>
      <c r="F129" s="17"/>
      <c r="G129" s="17"/>
      <c r="H129" s="17"/>
      <c r="I129" s="17"/>
      <c r="J129" s="17"/>
      <c r="K129" s="17"/>
      <c r="L129" s="72"/>
      <c r="M129" s="65"/>
    </row>
    <row r="130" spans="1:13" ht="24">
      <c r="A130" s="125"/>
      <c r="B130" s="125" t="s">
        <v>62</v>
      </c>
      <c r="C130" s="73" t="s">
        <v>14</v>
      </c>
      <c r="D130" s="58">
        <f>D131+D132+D133+D135+D136</f>
        <v>2885.6</v>
      </c>
      <c r="E130" s="58">
        <f t="shared" ref="E130" si="13">E131+E132+E133+E135+E136</f>
        <v>300</v>
      </c>
      <c r="F130" s="58">
        <f>E130/$D$130%</f>
        <v>10.396451344607708</v>
      </c>
      <c r="G130" s="58">
        <f t="shared" ref="G130" si="14">G131+G132+G133+G135+G136</f>
        <v>0</v>
      </c>
      <c r="H130" s="58">
        <f>G130/$D$130%</f>
        <v>0</v>
      </c>
      <c r="I130" s="58">
        <f t="shared" ref="I130" si="15">I131+I132+I133+I135+I136</f>
        <v>0</v>
      </c>
      <c r="J130" s="58">
        <f>I130/$D$130%</f>
        <v>0</v>
      </c>
      <c r="K130" s="58">
        <f t="shared" ref="K130" si="16">K131+K132+K133+K135+K136</f>
        <v>0</v>
      </c>
      <c r="L130" s="58">
        <f>K130/$D$130%</f>
        <v>0</v>
      </c>
      <c r="M130" s="65"/>
    </row>
    <row r="131" spans="1:13" ht="24">
      <c r="A131" s="125"/>
      <c r="B131" s="125"/>
      <c r="C131" s="25" t="s">
        <v>8</v>
      </c>
      <c r="D131" s="17"/>
      <c r="E131" s="17"/>
      <c r="F131" s="17"/>
      <c r="G131" s="17"/>
      <c r="H131" s="17"/>
      <c r="I131" s="17"/>
      <c r="J131" s="17"/>
      <c r="K131" s="17"/>
      <c r="L131" s="72"/>
      <c r="M131" s="65"/>
    </row>
    <row r="132" spans="1:13" ht="36">
      <c r="A132" s="125"/>
      <c r="B132" s="125"/>
      <c r="C132" s="26" t="s">
        <v>9</v>
      </c>
      <c r="D132" s="17"/>
      <c r="E132" s="17"/>
      <c r="F132" s="17"/>
      <c r="G132" s="17"/>
      <c r="H132" s="17"/>
      <c r="I132" s="17"/>
      <c r="J132" s="17"/>
      <c r="K132" s="17"/>
      <c r="L132" s="72"/>
      <c r="M132" s="65"/>
    </row>
    <row r="133" spans="1:13" ht="36">
      <c r="A133" s="125"/>
      <c r="B133" s="125"/>
      <c r="C133" s="64" t="s">
        <v>10</v>
      </c>
      <c r="D133" s="17"/>
      <c r="E133" s="17"/>
      <c r="F133" s="17"/>
      <c r="G133" s="17"/>
      <c r="H133" s="17"/>
      <c r="I133" s="17"/>
      <c r="J133" s="17"/>
      <c r="K133" s="17"/>
      <c r="L133" s="72"/>
      <c r="M133" s="65"/>
    </row>
    <row r="134" spans="1:13" ht="60">
      <c r="A134" s="125"/>
      <c r="B134" s="125"/>
      <c r="C134" s="43" t="s">
        <v>28</v>
      </c>
      <c r="D134" s="17"/>
      <c r="E134" s="17"/>
      <c r="F134" s="17"/>
      <c r="G134" s="17"/>
      <c r="H134" s="17"/>
      <c r="I134" s="17"/>
      <c r="J134" s="17"/>
      <c r="K134" s="17"/>
      <c r="L134" s="72"/>
      <c r="M134" s="65"/>
    </row>
    <row r="135" spans="1:13">
      <c r="A135" s="125"/>
      <c r="B135" s="125"/>
      <c r="C135" s="64" t="s">
        <v>11</v>
      </c>
      <c r="D135" s="44">
        <v>2885.6</v>
      </c>
      <c r="E135" s="44">
        <v>300</v>
      </c>
      <c r="F135" s="59"/>
      <c r="G135" s="44"/>
      <c r="H135" s="59"/>
      <c r="I135" s="44"/>
      <c r="J135" s="59"/>
      <c r="K135" s="83"/>
      <c r="L135" s="59"/>
      <c r="M135" s="65"/>
    </row>
    <row r="136" spans="1:13" ht="24">
      <c r="A136" s="125"/>
      <c r="B136" s="125"/>
      <c r="C136" s="64" t="s">
        <v>12</v>
      </c>
      <c r="D136" s="17"/>
      <c r="E136" s="17"/>
      <c r="F136" s="17"/>
      <c r="G136" s="17"/>
      <c r="H136" s="17"/>
      <c r="I136" s="17"/>
      <c r="J136" s="17"/>
      <c r="K136" s="17"/>
      <c r="L136" s="72"/>
      <c r="M136" s="65"/>
    </row>
    <row r="137" spans="1:13" ht="24" customHeight="1">
      <c r="A137" s="125"/>
      <c r="B137" s="90" t="s">
        <v>61</v>
      </c>
      <c r="C137" s="73" t="s">
        <v>14</v>
      </c>
      <c r="D137" s="84">
        <f>D138+D139+D140+D142+D143</f>
        <v>28975.200000000001</v>
      </c>
      <c r="E137" s="84">
        <f t="shared" ref="E137" si="17">E138+E139+E140+E142+E143</f>
        <v>4934.2</v>
      </c>
      <c r="F137" s="84">
        <f>E137/$D$137%</f>
        <v>17.029045528589965</v>
      </c>
      <c r="G137" s="84"/>
      <c r="H137" s="84"/>
      <c r="I137" s="84"/>
      <c r="J137" s="84"/>
      <c r="K137" s="84"/>
      <c r="L137" s="84"/>
      <c r="M137" s="65"/>
    </row>
    <row r="138" spans="1:13" ht="24">
      <c r="A138" s="125"/>
      <c r="B138" s="91"/>
      <c r="C138" s="25" t="s">
        <v>8</v>
      </c>
      <c r="D138" s="17"/>
      <c r="E138" s="17"/>
      <c r="F138" s="17"/>
      <c r="G138" s="17"/>
      <c r="H138" s="17"/>
      <c r="I138" s="17"/>
      <c r="J138" s="17"/>
      <c r="K138" s="17"/>
      <c r="L138" s="72"/>
      <c r="M138" s="65"/>
    </row>
    <row r="139" spans="1:13" ht="36">
      <c r="A139" s="125"/>
      <c r="B139" s="91"/>
      <c r="C139" s="26" t="s">
        <v>9</v>
      </c>
      <c r="D139" s="17"/>
      <c r="E139" s="17"/>
      <c r="F139" s="17"/>
      <c r="G139" s="17"/>
      <c r="H139" s="17"/>
      <c r="I139" s="17"/>
      <c r="J139" s="17"/>
      <c r="K139" s="17"/>
      <c r="L139" s="72"/>
      <c r="M139" s="65"/>
    </row>
    <row r="140" spans="1:13" ht="36">
      <c r="A140" s="125"/>
      <c r="B140" s="91"/>
      <c r="C140" s="64" t="s">
        <v>10</v>
      </c>
      <c r="D140" s="44">
        <v>79.5</v>
      </c>
      <c r="E140" s="61">
        <v>20</v>
      </c>
      <c r="F140" s="44">
        <f>E140/$D$140%</f>
        <v>25.157232704402514</v>
      </c>
      <c r="G140" s="44"/>
      <c r="H140" s="44"/>
      <c r="I140" s="83"/>
      <c r="J140" s="44"/>
      <c r="K140" s="83"/>
      <c r="L140" s="44"/>
      <c r="M140" s="65"/>
    </row>
    <row r="141" spans="1:13" ht="60">
      <c r="A141" s="125"/>
      <c r="B141" s="91"/>
      <c r="C141" s="43" t="s">
        <v>28</v>
      </c>
      <c r="D141" s="17"/>
      <c r="E141" s="17"/>
      <c r="F141" s="17"/>
      <c r="G141" s="17"/>
      <c r="H141" s="17"/>
      <c r="I141" s="17"/>
      <c r="J141" s="17"/>
      <c r="K141" s="17"/>
      <c r="L141" s="72"/>
      <c r="M141" s="65"/>
    </row>
    <row r="142" spans="1:13">
      <c r="A142" s="125"/>
      <c r="B142" s="91"/>
      <c r="C142" s="64" t="s">
        <v>11</v>
      </c>
      <c r="D142" s="59">
        <v>28895.7</v>
      </c>
      <c r="E142" s="44">
        <v>4914.2</v>
      </c>
      <c r="F142" s="44">
        <v>17</v>
      </c>
      <c r="G142" s="44"/>
      <c r="H142" s="44"/>
      <c r="I142" s="44"/>
      <c r="J142" s="44"/>
      <c r="K142" s="17"/>
      <c r="L142" s="44"/>
      <c r="M142" s="65"/>
    </row>
    <row r="143" spans="1:13" ht="24">
      <c r="A143" s="125"/>
      <c r="B143" s="92"/>
      <c r="C143" s="64" t="s">
        <v>12</v>
      </c>
      <c r="D143" s="17"/>
      <c r="E143" s="17"/>
      <c r="F143" s="17"/>
      <c r="G143" s="17"/>
      <c r="H143" s="17"/>
      <c r="I143" s="17"/>
      <c r="J143" s="17"/>
      <c r="K143" s="17"/>
      <c r="L143" s="72"/>
      <c r="M143" s="65"/>
    </row>
    <row r="144" spans="1:13" ht="24">
      <c r="A144" s="125"/>
      <c r="B144" s="125" t="s">
        <v>63</v>
      </c>
      <c r="C144" s="73" t="s">
        <v>14</v>
      </c>
      <c r="D144" s="84">
        <f>D145+D146+D147+D149+D150</f>
        <v>180.10000000000002</v>
      </c>
      <c r="E144" s="84">
        <f t="shared" ref="E144:K144" si="18">E145+E146+E147+E149+E150</f>
        <v>20.3</v>
      </c>
      <c r="F144" s="84">
        <v>14.1</v>
      </c>
      <c r="G144" s="84">
        <f t="shared" si="18"/>
        <v>0</v>
      </c>
      <c r="H144" s="84">
        <f>G144/$D$144%</f>
        <v>0</v>
      </c>
      <c r="I144" s="84">
        <f t="shared" si="18"/>
        <v>0</v>
      </c>
      <c r="J144" s="84">
        <f>I144/$D$144%</f>
        <v>0</v>
      </c>
      <c r="K144" s="84">
        <f t="shared" si="18"/>
        <v>0</v>
      </c>
      <c r="L144" s="84">
        <f>K144/$D$144%</f>
        <v>0</v>
      </c>
      <c r="M144" s="65"/>
    </row>
    <row r="145" spans="1:13" ht="24">
      <c r="A145" s="125"/>
      <c r="B145" s="125"/>
      <c r="C145" s="25" t="s">
        <v>8</v>
      </c>
      <c r="D145" s="44">
        <v>143.9</v>
      </c>
      <c r="E145" s="44">
        <v>20.3</v>
      </c>
      <c r="F145" s="44">
        <v>14.1</v>
      </c>
      <c r="G145" s="44"/>
      <c r="H145" s="44"/>
      <c r="I145" s="44"/>
      <c r="J145" s="44"/>
      <c r="K145" s="17"/>
      <c r="L145" s="44"/>
      <c r="M145" s="65"/>
    </row>
    <row r="146" spans="1:13" ht="36">
      <c r="A146" s="125"/>
      <c r="B146" s="125"/>
      <c r="C146" s="26" t="s">
        <v>9</v>
      </c>
      <c r="D146" s="59">
        <v>36.200000000000003</v>
      </c>
      <c r="E146" s="44">
        <v>0</v>
      </c>
      <c r="F146" s="44"/>
      <c r="G146" s="44"/>
      <c r="H146" s="44"/>
      <c r="I146" s="44"/>
      <c r="J146" s="44"/>
      <c r="K146" s="17"/>
      <c r="L146" s="44"/>
      <c r="M146" s="65"/>
    </row>
    <row r="147" spans="1:13" ht="36">
      <c r="A147" s="125"/>
      <c r="B147" s="125"/>
      <c r="C147" s="64" t="s">
        <v>10</v>
      </c>
      <c r="D147" s="17"/>
      <c r="E147" s="17"/>
      <c r="F147" s="17"/>
      <c r="G147" s="17"/>
      <c r="H147" s="17"/>
      <c r="I147" s="17"/>
      <c r="J147" s="17"/>
      <c r="K147" s="17"/>
      <c r="L147" s="72"/>
      <c r="M147" s="65"/>
    </row>
    <row r="148" spans="1:13" ht="60">
      <c r="A148" s="125"/>
      <c r="B148" s="125"/>
      <c r="C148" s="43" t="s">
        <v>28</v>
      </c>
      <c r="D148" s="17"/>
      <c r="E148" s="17"/>
      <c r="F148" s="17"/>
      <c r="G148" s="17"/>
      <c r="H148" s="17"/>
      <c r="I148" s="17"/>
      <c r="J148" s="17"/>
      <c r="K148" s="17"/>
      <c r="L148" s="72"/>
      <c r="M148" s="65"/>
    </row>
    <row r="149" spans="1:13">
      <c r="A149" s="125"/>
      <c r="B149" s="125"/>
      <c r="C149" s="64" t="s">
        <v>11</v>
      </c>
      <c r="D149" s="17"/>
      <c r="E149" s="17"/>
      <c r="F149" s="17"/>
      <c r="G149" s="17"/>
      <c r="H149" s="17"/>
      <c r="I149" s="17"/>
      <c r="J149" s="17"/>
      <c r="K149" s="17"/>
      <c r="L149" s="72"/>
      <c r="M149" s="65"/>
    </row>
    <row r="150" spans="1:13" ht="24">
      <c r="A150" s="125"/>
      <c r="B150" s="125"/>
      <c r="C150" s="64" t="s">
        <v>12</v>
      </c>
      <c r="D150" s="17"/>
      <c r="E150" s="17"/>
      <c r="F150" s="17"/>
      <c r="G150" s="17"/>
      <c r="H150" s="17"/>
      <c r="I150" s="17"/>
      <c r="J150" s="17"/>
      <c r="K150" s="17"/>
      <c r="L150" s="72"/>
      <c r="M150" s="65"/>
    </row>
    <row r="151" spans="1:13" ht="24">
      <c r="A151" s="125"/>
      <c r="B151" s="125" t="s">
        <v>64</v>
      </c>
      <c r="C151" s="73" t="s">
        <v>14</v>
      </c>
      <c r="D151" s="84">
        <f>D152+D153+D154+D156+D157</f>
        <v>438</v>
      </c>
      <c r="E151" s="84">
        <f>E152+E153+E154+E156+E157</f>
        <v>122.6</v>
      </c>
      <c r="F151" s="81">
        <f>E151/$D$151%</f>
        <v>27.990867579908674</v>
      </c>
      <c r="G151" s="84">
        <f>G152+G153+G154+G156+G157</f>
        <v>0</v>
      </c>
      <c r="H151" s="81">
        <f>G151/$D$151%</f>
        <v>0</v>
      </c>
      <c r="I151" s="84">
        <f>I152+I153+I154+I156+I157</f>
        <v>0</v>
      </c>
      <c r="J151" s="81">
        <f>I151/$D$151%</f>
        <v>0</v>
      </c>
      <c r="K151" s="84">
        <f>K152+K153+K154+K156+K157</f>
        <v>0</v>
      </c>
      <c r="L151" s="81">
        <f>K151/$D$151%</f>
        <v>0</v>
      </c>
      <c r="M151" s="65"/>
    </row>
    <row r="152" spans="1:13" ht="24" customHeight="1">
      <c r="A152" s="125"/>
      <c r="B152" s="125"/>
      <c r="C152" s="25" t="s">
        <v>8</v>
      </c>
      <c r="D152" s="53">
        <v>438</v>
      </c>
      <c r="E152" s="53">
        <v>122.6</v>
      </c>
      <c r="F152" s="53">
        <v>27.9</v>
      </c>
      <c r="G152" s="53"/>
      <c r="H152" s="53"/>
      <c r="I152" s="53"/>
      <c r="J152" s="53"/>
      <c r="K152" s="83"/>
      <c r="L152" s="53"/>
      <c r="M152" s="65"/>
    </row>
    <row r="153" spans="1:13" ht="36">
      <c r="A153" s="125"/>
      <c r="B153" s="125"/>
      <c r="C153" s="26" t="s">
        <v>9</v>
      </c>
      <c r="D153" s="17"/>
      <c r="E153" s="17"/>
      <c r="F153" s="17"/>
      <c r="G153" s="17"/>
      <c r="H153" s="17"/>
      <c r="I153" s="17"/>
      <c r="J153" s="17"/>
      <c r="K153" s="17"/>
      <c r="L153" s="72"/>
      <c r="M153" s="65"/>
    </row>
    <row r="154" spans="1:13" ht="36">
      <c r="A154" s="125"/>
      <c r="B154" s="125"/>
      <c r="C154" s="64" t="s">
        <v>10</v>
      </c>
      <c r="D154" s="17"/>
      <c r="E154" s="17"/>
      <c r="F154" s="17"/>
      <c r="G154" s="17"/>
      <c r="H154" s="17"/>
      <c r="I154" s="17"/>
      <c r="J154" s="17"/>
      <c r="K154" s="17"/>
      <c r="L154" s="72"/>
      <c r="M154" s="65"/>
    </row>
    <row r="155" spans="1:13" ht="60">
      <c r="A155" s="125"/>
      <c r="B155" s="125"/>
      <c r="C155" s="43" t="s">
        <v>28</v>
      </c>
      <c r="D155" s="17"/>
      <c r="E155" s="17"/>
      <c r="F155" s="17"/>
      <c r="G155" s="17"/>
      <c r="H155" s="17"/>
      <c r="I155" s="17"/>
      <c r="J155" s="17"/>
      <c r="K155" s="17"/>
      <c r="L155" s="72"/>
      <c r="M155" s="65"/>
    </row>
    <row r="156" spans="1:13">
      <c r="A156" s="125"/>
      <c r="B156" s="125"/>
      <c r="C156" s="64" t="s">
        <v>11</v>
      </c>
      <c r="D156" s="17"/>
      <c r="E156" s="17"/>
      <c r="F156" s="17"/>
      <c r="G156" s="17"/>
      <c r="H156" s="17"/>
      <c r="I156" s="17"/>
      <c r="J156" s="17"/>
      <c r="K156" s="17"/>
      <c r="L156" s="72"/>
      <c r="M156" s="65"/>
    </row>
    <row r="157" spans="1:13" ht="24">
      <c r="A157" s="63"/>
      <c r="B157" s="125"/>
      <c r="C157" s="64" t="s">
        <v>12</v>
      </c>
      <c r="D157" s="17"/>
      <c r="E157" s="17"/>
      <c r="F157" s="17"/>
      <c r="G157" s="17"/>
      <c r="H157" s="17"/>
      <c r="I157" s="17"/>
      <c r="J157" s="17"/>
      <c r="K157" s="17"/>
      <c r="L157" s="72"/>
      <c r="M157" s="65"/>
    </row>
    <row r="158" spans="1:13">
      <c r="A158" s="28"/>
      <c r="B158" s="28"/>
      <c r="C158" s="29"/>
      <c r="D158" s="30"/>
      <c r="E158" s="30"/>
      <c r="F158" s="30"/>
      <c r="G158" s="30"/>
      <c r="H158" s="30"/>
      <c r="I158" s="30"/>
      <c r="J158" s="30"/>
      <c r="K158" s="30"/>
      <c r="L158" s="31"/>
      <c r="M158" s="32"/>
    </row>
    <row r="159" spans="1:13" ht="15" customHeight="1">
      <c r="A159" s="2"/>
      <c r="B159" s="33" t="s">
        <v>15</v>
      </c>
      <c r="C159" s="34" t="s">
        <v>58</v>
      </c>
      <c r="D159" s="35"/>
      <c r="E159" s="2"/>
      <c r="F159" s="71"/>
      <c r="G159" s="71"/>
      <c r="H159" s="86" t="s">
        <v>56</v>
      </c>
      <c r="I159" s="86"/>
      <c r="J159" s="86"/>
      <c r="K159" s="86"/>
      <c r="L159" s="2"/>
      <c r="M159" s="2" t="s">
        <v>74</v>
      </c>
    </row>
    <row r="160" spans="1:13">
      <c r="A160" s="2"/>
      <c r="B160" s="2"/>
      <c r="C160" s="36"/>
      <c r="D160" s="36"/>
      <c r="E160" s="2"/>
      <c r="F160" s="2"/>
      <c r="G160" s="2"/>
      <c r="H160" s="86"/>
      <c r="I160" s="86"/>
      <c r="J160" s="86"/>
      <c r="K160" s="86"/>
      <c r="L160" s="2"/>
      <c r="M160" s="2"/>
    </row>
    <row r="161" spans="1:13" ht="36.75">
      <c r="A161" s="2"/>
      <c r="B161" s="37" t="s">
        <v>16</v>
      </c>
      <c r="C161" s="10" t="s">
        <v>66</v>
      </c>
      <c r="D161" s="10"/>
      <c r="E161" s="4"/>
      <c r="F161" s="69"/>
      <c r="G161" s="69"/>
      <c r="H161" s="4" t="s">
        <v>56</v>
      </c>
      <c r="I161" s="4"/>
      <c r="J161" s="4"/>
      <c r="K161" s="4"/>
      <c r="L161" s="2"/>
      <c r="M161" s="2"/>
    </row>
    <row r="162" spans="1:13">
      <c r="A162" s="2"/>
      <c r="B162" s="2"/>
      <c r="C162" s="5"/>
      <c r="D162" s="5"/>
      <c r="E162" s="4"/>
      <c r="F162" s="4"/>
      <c r="G162" s="4"/>
      <c r="H162" s="4"/>
      <c r="I162" s="4"/>
      <c r="J162" s="4"/>
      <c r="K162" s="4"/>
      <c r="L162" s="2"/>
      <c r="M162" s="2"/>
    </row>
    <row r="163" spans="1:13">
      <c r="A163" s="2"/>
      <c r="B163" s="2" t="s">
        <v>67</v>
      </c>
      <c r="C163" s="10" t="s">
        <v>55</v>
      </c>
      <c r="D163" s="10"/>
      <c r="E163" s="4"/>
      <c r="F163" s="69"/>
      <c r="G163" s="69"/>
      <c r="H163" s="4" t="s">
        <v>59</v>
      </c>
      <c r="I163" s="4"/>
      <c r="J163" s="4"/>
      <c r="K163" s="4"/>
      <c r="L163" s="2"/>
      <c r="M163" s="2"/>
    </row>
    <row r="164" spans="1:13">
      <c r="A164" s="2"/>
      <c r="B164" s="2"/>
      <c r="C164" s="5"/>
      <c r="D164" s="5"/>
      <c r="E164" s="4"/>
      <c r="F164" s="4"/>
      <c r="G164" s="4"/>
      <c r="H164" s="4"/>
      <c r="I164" s="4"/>
      <c r="J164" s="4"/>
      <c r="K164" s="4"/>
      <c r="L164" s="2"/>
      <c r="M164" s="2"/>
    </row>
    <row r="165" spans="1:13">
      <c r="A165" s="2"/>
      <c r="B165" s="37"/>
      <c r="C165" s="10" t="s">
        <v>75</v>
      </c>
      <c r="D165" s="10"/>
      <c r="E165" s="4"/>
      <c r="F165" s="69"/>
      <c r="G165" s="69"/>
      <c r="H165" s="4" t="s">
        <v>54</v>
      </c>
      <c r="I165" s="4"/>
      <c r="J165" s="4"/>
      <c r="K165" s="4"/>
      <c r="L165" s="2"/>
      <c r="M165" s="2"/>
    </row>
    <row r="166" spans="1:13">
      <c r="A166" s="2"/>
      <c r="B166" s="2"/>
      <c r="C166" s="5"/>
      <c r="D166" s="5"/>
      <c r="E166" s="4"/>
      <c r="F166" s="4"/>
      <c r="G166" s="4"/>
      <c r="H166" s="4"/>
      <c r="I166" s="4"/>
      <c r="J166" s="4"/>
      <c r="K166" s="4"/>
      <c r="L166" s="2"/>
      <c r="M166" s="2"/>
    </row>
    <row r="167" spans="1:13">
      <c r="A167" s="2"/>
      <c r="B167" s="5" t="s">
        <v>17</v>
      </c>
      <c r="C167" s="5" t="s">
        <v>57</v>
      </c>
      <c r="D167" s="36"/>
      <c r="E167" s="2"/>
      <c r="F167" s="2"/>
      <c r="G167" s="2"/>
      <c r="H167" s="2"/>
      <c r="I167" s="2"/>
      <c r="J167" s="2"/>
      <c r="K167" s="2"/>
      <c r="L167" s="2"/>
    </row>
    <row r="168" spans="1:1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4" spans="1:13">
      <c r="L174" s="47"/>
      <c r="M174" s="47"/>
    </row>
  </sheetData>
  <mergeCells count="73">
    <mergeCell ref="A97:A104"/>
    <mergeCell ref="B97:B104"/>
    <mergeCell ref="M97:M104"/>
    <mergeCell ref="C98:L98"/>
    <mergeCell ref="B137:B143"/>
    <mergeCell ref="A106:B113"/>
    <mergeCell ref="M106:M113"/>
    <mergeCell ref="C107:L107"/>
    <mergeCell ref="A105:M105"/>
    <mergeCell ref="C115:L115"/>
    <mergeCell ref="A114:B121"/>
    <mergeCell ref="A122:B122"/>
    <mergeCell ref="B123:B129"/>
    <mergeCell ref="A123:A129"/>
    <mergeCell ref="A151:A156"/>
    <mergeCell ref="B151:B157"/>
    <mergeCell ref="A130:A136"/>
    <mergeCell ref="B130:B136"/>
    <mergeCell ref="A137:A143"/>
    <mergeCell ref="B144:B150"/>
    <mergeCell ref="A144:A150"/>
    <mergeCell ref="M80:M87"/>
    <mergeCell ref="C55:L55"/>
    <mergeCell ref="C81:L81"/>
    <mergeCell ref="A78:M78"/>
    <mergeCell ref="B88:B95"/>
    <mergeCell ref="A54:A61"/>
    <mergeCell ref="B54:B61"/>
    <mergeCell ref="M70:M77"/>
    <mergeCell ref="C71:L71"/>
    <mergeCell ref="M90:M96"/>
    <mergeCell ref="A96:L96"/>
    <mergeCell ref="A80:A87"/>
    <mergeCell ref="B80:B87"/>
    <mergeCell ref="C89:L89"/>
    <mergeCell ref="A88:A95"/>
    <mergeCell ref="A79:M79"/>
    <mergeCell ref="A13:A15"/>
    <mergeCell ref="B13:B15"/>
    <mergeCell ref="C13:C15"/>
    <mergeCell ref="D13:D15"/>
    <mergeCell ref="A18:M18"/>
    <mergeCell ref="M13:M15"/>
    <mergeCell ref="E13:L13"/>
    <mergeCell ref="E14:F14"/>
    <mergeCell ref="G14:H14"/>
    <mergeCell ref="I14:J14"/>
    <mergeCell ref="K14:L14"/>
    <mergeCell ref="A16:L16"/>
    <mergeCell ref="A17:L17"/>
    <mergeCell ref="M28:M35"/>
    <mergeCell ref="M19:M27"/>
    <mergeCell ref="A36:L36"/>
    <mergeCell ref="A62:M69"/>
    <mergeCell ref="C29:L29"/>
    <mergeCell ref="A19:A26"/>
    <mergeCell ref="A28:A35"/>
    <mergeCell ref="B28:B35"/>
    <mergeCell ref="A27:L27"/>
    <mergeCell ref="C20:L20"/>
    <mergeCell ref="B19:B26"/>
    <mergeCell ref="M37:M44"/>
    <mergeCell ref="C46:L46"/>
    <mergeCell ref="A53:L53"/>
    <mergeCell ref="M45:M53"/>
    <mergeCell ref="C38:L38"/>
    <mergeCell ref="A70:A77"/>
    <mergeCell ref="B70:B77"/>
    <mergeCell ref="M54:M61"/>
    <mergeCell ref="B37:B44"/>
    <mergeCell ref="B45:B52"/>
    <mergeCell ref="A37:A44"/>
    <mergeCell ref="A45:A52"/>
  </mergeCells>
  <phoneticPr fontId="12" type="noConversion"/>
  <pageMargins left="0.11811023622047245" right="0.31496062992125984" top="0.55118110236220474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на 31.12.2019</vt:lpstr>
      <vt:lpstr>Лист1</vt:lpstr>
      <vt:lpstr>Лист2</vt:lpstr>
      <vt:lpstr>Лист3</vt:lpstr>
      <vt:lpstr>'на 31.12.2019'!Заголовки_для_печати</vt:lpstr>
      <vt:lpstr>'на 31.12.2019'!Область_печати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Ирина</cp:lastModifiedBy>
  <cp:lastPrinted>2020-01-27T12:25:49Z</cp:lastPrinted>
  <dcterms:created xsi:type="dcterms:W3CDTF">2015-02-06T09:10:50Z</dcterms:created>
  <dcterms:modified xsi:type="dcterms:W3CDTF">2020-04-15T09:57:27Z</dcterms:modified>
</cp:coreProperties>
</file>