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015" activeTab="1"/>
  </bookViews>
  <sheets>
    <sheet name="Финансирование " sheetId="1" r:id="rId1"/>
    <sheet name="Показатели" sheetId="2" r:id="rId2"/>
  </sheets>
  <definedNames>
    <definedName name="_xlnm._FilterDatabase" localSheetId="0" hidden="1">'Финансирование '!$C$2:$C$121</definedName>
    <definedName name="BossProviderVariable?_82e37b92_8454_493a_a09e_e1f9ab66b426" hidden="1">"25_01_2006"</definedName>
    <definedName name="_xlnm.Print_Titles" localSheetId="0">'Финансирование '!$14:$17</definedName>
    <definedName name="_xlnm.Print_Area" localSheetId="0">'Финансирование '!$A$1:$N$102</definedName>
  </definedNames>
  <calcPr calcId="145621" iterate="1"/>
</workbook>
</file>

<file path=xl/calcChain.xml><?xml version="1.0" encoding="utf-8"?>
<calcChain xmlns="http://schemas.openxmlformats.org/spreadsheetml/2006/main">
  <c r="K41" i="1" l="1"/>
  <c r="J41" i="1"/>
  <c r="K40" i="1"/>
  <c r="J40" i="1"/>
  <c r="K39" i="1"/>
  <c r="J39" i="1"/>
  <c r="K38" i="1"/>
  <c r="J38" i="1"/>
  <c r="K37" i="1"/>
  <c r="J37" i="1"/>
  <c r="K36" i="1"/>
  <c r="J36" i="1"/>
  <c r="K35" i="1"/>
  <c r="K47" i="1" s="1"/>
  <c r="K33" i="1"/>
  <c r="K21" i="1" s="1"/>
  <c r="K32" i="1"/>
  <c r="K20" i="1" s="1"/>
  <c r="K31" i="1"/>
  <c r="K19" i="1" s="1"/>
  <c r="K53" i="1"/>
  <c r="J53" i="1"/>
  <c r="K52" i="1"/>
  <c r="J52" i="1"/>
  <c r="K51" i="1"/>
  <c r="J51" i="1"/>
  <c r="K50" i="1"/>
  <c r="J50" i="1"/>
  <c r="K49" i="1"/>
  <c r="J49" i="1"/>
  <c r="K48" i="1"/>
  <c r="J48" i="1"/>
  <c r="K79" i="1"/>
  <c r="J79" i="1"/>
  <c r="J86" i="1" s="1"/>
  <c r="J35" i="1" s="1"/>
  <c r="K59" i="1"/>
  <c r="K55" i="1"/>
  <c r="K77" i="1"/>
  <c r="J77" i="1"/>
  <c r="J84" i="1" s="1"/>
  <c r="J33" i="1" s="1"/>
  <c r="K76" i="1"/>
  <c r="J76" i="1"/>
  <c r="J83" i="1" s="1"/>
  <c r="J32" i="1" s="1"/>
  <c r="K75" i="1"/>
  <c r="J75" i="1"/>
  <c r="J82" i="1" s="1"/>
  <c r="J31" i="1" s="1"/>
  <c r="J72" i="1"/>
  <c r="K72" i="1" s="1"/>
  <c r="J66" i="1"/>
  <c r="J65" i="1"/>
  <c r="K65" i="1" s="1"/>
  <c r="J64" i="1"/>
  <c r="J63" i="1"/>
  <c r="J62" i="1"/>
  <c r="I53" i="1"/>
  <c r="H53" i="1"/>
  <c r="I52" i="1"/>
  <c r="H52" i="1"/>
  <c r="I51" i="1"/>
  <c r="H51" i="1"/>
  <c r="I50" i="1"/>
  <c r="H50" i="1"/>
  <c r="I49" i="1"/>
  <c r="H49" i="1"/>
  <c r="I48" i="1"/>
  <c r="H48" i="1"/>
  <c r="I35" i="1"/>
  <c r="I33" i="1"/>
  <c r="I45" i="1" s="1"/>
  <c r="I32" i="1"/>
  <c r="I44" i="1" s="1"/>
  <c r="I31" i="1"/>
  <c r="I43" i="1" s="1"/>
  <c r="I41" i="1"/>
  <c r="H41" i="1"/>
  <c r="I40" i="1"/>
  <c r="H40" i="1"/>
  <c r="I39" i="1"/>
  <c r="H39" i="1"/>
  <c r="I38" i="1"/>
  <c r="H38" i="1"/>
  <c r="I37" i="1"/>
  <c r="H37" i="1"/>
  <c r="I36" i="1"/>
  <c r="H36" i="1"/>
  <c r="I47" i="1"/>
  <c r="I55" i="1"/>
  <c r="I59" i="1"/>
  <c r="H66" i="1"/>
  <c r="H65" i="1"/>
  <c r="I65" i="1" s="1"/>
  <c r="H64" i="1"/>
  <c r="H63" i="1"/>
  <c r="H83" i="1" s="1"/>
  <c r="H32" i="1" s="1"/>
  <c r="H62" i="1"/>
  <c r="I79" i="1"/>
  <c r="H79" i="1"/>
  <c r="I77" i="1"/>
  <c r="H77" i="1"/>
  <c r="H84" i="1" s="1"/>
  <c r="H33" i="1" s="1"/>
  <c r="I76" i="1"/>
  <c r="H76" i="1"/>
  <c r="I75" i="1"/>
  <c r="H75" i="1"/>
  <c r="H68" i="1"/>
  <c r="J68" i="1" s="1"/>
  <c r="K68" i="1" s="1"/>
  <c r="H72" i="1"/>
  <c r="H78" i="1" s="1"/>
  <c r="F86" i="1"/>
  <c r="F62" i="1"/>
  <c r="F63" i="1"/>
  <c r="F64" i="1"/>
  <c r="F65" i="1"/>
  <c r="F66" i="1"/>
  <c r="F61" i="1"/>
  <c r="D62" i="1"/>
  <c r="D63" i="1"/>
  <c r="D64" i="1"/>
  <c r="D65" i="1"/>
  <c r="D66" i="1"/>
  <c r="D61" i="1"/>
  <c r="G53" i="1"/>
  <c r="F53" i="1"/>
  <c r="G52" i="1"/>
  <c r="F52" i="1"/>
  <c r="G51" i="1"/>
  <c r="F51" i="1"/>
  <c r="G50" i="1"/>
  <c r="F50" i="1"/>
  <c r="G49" i="1"/>
  <c r="F49" i="1"/>
  <c r="G48" i="1"/>
  <c r="F48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G47" i="1" s="1"/>
  <c r="G33" i="1"/>
  <c r="G45" i="1" s="1"/>
  <c r="G32" i="1"/>
  <c r="G44" i="1" s="1"/>
  <c r="G31" i="1"/>
  <c r="G43" i="1" s="1"/>
  <c r="G79" i="1"/>
  <c r="G77" i="1"/>
  <c r="G76" i="1"/>
  <c r="G75" i="1"/>
  <c r="F75" i="1"/>
  <c r="F76" i="1"/>
  <c r="F77" i="1"/>
  <c r="F78" i="1"/>
  <c r="F79" i="1"/>
  <c r="F84" i="1"/>
  <c r="F33" i="1" s="1"/>
  <c r="G59" i="1"/>
  <c r="G55" i="1"/>
  <c r="G72" i="1"/>
  <c r="F68" i="1"/>
  <c r="F74" i="1" s="1"/>
  <c r="E53" i="1"/>
  <c r="D53" i="1"/>
  <c r="E52" i="1"/>
  <c r="D52" i="1"/>
  <c r="E51" i="1"/>
  <c r="D51" i="1"/>
  <c r="E50" i="1"/>
  <c r="D50" i="1"/>
  <c r="E49" i="1"/>
  <c r="D49" i="1"/>
  <c r="E48" i="1"/>
  <c r="D48" i="1"/>
  <c r="E41" i="1"/>
  <c r="E40" i="1"/>
  <c r="E39" i="1"/>
  <c r="E37" i="1"/>
  <c r="E38" i="1"/>
  <c r="E36" i="1"/>
  <c r="E32" i="1"/>
  <c r="E44" i="1" s="1"/>
  <c r="E34" i="1"/>
  <c r="E46" i="1" s="1"/>
  <c r="D41" i="1"/>
  <c r="D40" i="1"/>
  <c r="D39" i="1"/>
  <c r="D38" i="1"/>
  <c r="D37" i="1"/>
  <c r="D36" i="1"/>
  <c r="E31" i="1"/>
  <c r="E19" i="1" s="1"/>
  <c r="E33" i="1"/>
  <c r="E21" i="1" s="1"/>
  <c r="E35" i="1"/>
  <c r="E47" i="1" s="1"/>
  <c r="E30" i="1"/>
  <c r="E42" i="1" s="1"/>
  <c r="D75" i="1"/>
  <c r="D76" i="1"/>
  <c r="D83" i="1" s="1"/>
  <c r="D32" i="1" s="1"/>
  <c r="D77" i="1"/>
  <c r="D84" i="1" s="1"/>
  <c r="D33" i="1" s="1"/>
  <c r="D78" i="1"/>
  <c r="D79" i="1"/>
  <c r="D74" i="1"/>
  <c r="I78" i="1" l="1"/>
  <c r="H85" i="1"/>
  <c r="J78" i="1"/>
  <c r="K78" i="1" s="1"/>
  <c r="H45" i="1"/>
  <c r="H21" i="1"/>
  <c r="J19" i="1"/>
  <c r="J43" i="1"/>
  <c r="J20" i="1"/>
  <c r="J44" i="1"/>
  <c r="J21" i="1"/>
  <c r="J45" i="1"/>
  <c r="J23" i="1"/>
  <c r="J47" i="1"/>
  <c r="H20" i="1"/>
  <c r="H44" i="1"/>
  <c r="I68" i="1"/>
  <c r="H74" i="1"/>
  <c r="K43" i="1"/>
  <c r="K44" i="1"/>
  <c r="K45" i="1"/>
  <c r="I72" i="1"/>
  <c r="H86" i="1"/>
  <c r="H35" i="1" s="1"/>
  <c r="I19" i="1"/>
  <c r="I20" i="1"/>
  <c r="I21" i="1"/>
  <c r="H82" i="1"/>
  <c r="H31" i="1" s="1"/>
  <c r="D86" i="1"/>
  <c r="D35" i="1" s="1"/>
  <c r="D47" i="1" s="1"/>
  <c r="D82" i="1"/>
  <c r="D31" i="1" s="1"/>
  <c r="D19" i="1" s="1"/>
  <c r="F83" i="1"/>
  <c r="F32" i="1" s="1"/>
  <c r="F20" i="1" s="1"/>
  <c r="E23" i="1"/>
  <c r="E18" i="1"/>
  <c r="D81" i="1"/>
  <c r="G78" i="1"/>
  <c r="D45" i="1"/>
  <c r="D21" i="1"/>
  <c r="F45" i="1"/>
  <c r="F21" i="1"/>
  <c r="F35" i="1"/>
  <c r="F82" i="1"/>
  <c r="F31" i="1" s="1"/>
  <c r="F81" i="1"/>
  <c r="F30" i="1" s="1"/>
  <c r="F42" i="1" s="1"/>
  <c r="G74" i="1"/>
  <c r="D20" i="1"/>
  <c r="D44" i="1"/>
  <c r="E22" i="1"/>
  <c r="F85" i="1"/>
  <c r="F34" i="1" s="1"/>
  <c r="F22" i="1" s="1"/>
  <c r="G21" i="1"/>
  <c r="E43" i="1"/>
  <c r="G20" i="1"/>
  <c r="G19" i="1"/>
  <c r="E45" i="1"/>
  <c r="E20" i="1"/>
  <c r="G68" i="1"/>
  <c r="G65" i="1"/>
  <c r="D30" i="1"/>
  <c r="D85" i="1"/>
  <c r="G61" i="1"/>
  <c r="H23" i="1" l="1"/>
  <c r="H47" i="1"/>
  <c r="I85" i="1"/>
  <c r="H34" i="1"/>
  <c r="J85" i="1"/>
  <c r="H43" i="1"/>
  <c r="H19" i="1"/>
  <c r="I74" i="1"/>
  <c r="J74" i="1"/>
  <c r="K74" i="1" s="1"/>
  <c r="H81" i="1"/>
  <c r="G30" i="1"/>
  <c r="D23" i="1"/>
  <c r="D43" i="1"/>
  <c r="F44" i="1"/>
  <c r="G81" i="1"/>
  <c r="F46" i="1"/>
  <c r="F47" i="1"/>
  <c r="F23" i="1"/>
  <c r="F18" i="1"/>
  <c r="F19" i="1"/>
  <c r="F43" i="1"/>
  <c r="D42" i="1"/>
  <c r="G42" i="1" s="1"/>
  <c r="D18" i="1"/>
  <c r="G18" i="1" s="1"/>
  <c r="D34" i="1"/>
  <c r="G85" i="1"/>
  <c r="I81" i="1" l="1"/>
  <c r="J81" i="1"/>
  <c r="H30" i="1"/>
  <c r="I34" i="1"/>
  <c r="H22" i="1"/>
  <c r="H46" i="1"/>
  <c r="I46" i="1" s="1"/>
  <c r="J34" i="1"/>
  <c r="K85" i="1"/>
  <c r="G34" i="1"/>
  <c r="D22" i="1"/>
  <c r="G22" i="1" s="1"/>
  <c r="D46" i="1"/>
  <c r="G46" i="1" s="1"/>
  <c r="K81" i="1" l="1"/>
  <c r="J30" i="1"/>
  <c r="J22" i="1"/>
  <c r="K22" i="1" s="1"/>
  <c r="J46" i="1"/>
  <c r="K46" i="1" s="1"/>
  <c r="K34" i="1"/>
  <c r="I22" i="1"/>
  <c r="I30" i="1"/>
  <c r="H42" i="1"/>
  <c r="I42" i="1" s="1"/>
  <c r="H18" i="1"/>
  <c r="I18" i="1" s="1"/>
  <c r="K30" i="1" l="1"/>
  <c r="J18" i="1"/>
  <c r="K18" i="1" s="1"/>
  <c r="J42" i="1"/>
  <c r="K42" i="1" s="1"/>
</calcChain>
</file>

<file path=xl/sharedStrings.xml><?xml version="1.0" encoding="utf-8"?>
<sst xmlns="http://schemas.openxmlformats.org/spreadsheetml/2006/main" count="149" uniqueCount="69">
  <si>
    <t>Таблица 1</t>
  </si>
  <si>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</si>
  <si>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</si>
  <si>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</si>
  <si>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</si>
  <si>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</si>
  <si>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</si>
  <si>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</si>
  <si>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</si>
  <si>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</si>
  <si>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</si>
  <si>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</si>
  <si>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</si>
  <si>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</si>
  <si>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</si>
  <si>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</si>
  <si>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</si>
  <si>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</si>
  <si>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</si>
  <si>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инвестиции в объекты муниципальной собственности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</si>
  <si>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</si>
  <si>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</si>
  <si>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1.1.</t>
  </si>
  <si>
    <t>Итого по подпрограмме 1</t>
  </si>
  <si>
    <t>2.1.</t>
  </si>
  <si>
    <t>Итого по подпрограмме 2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</si>
  <si>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</si>
  <si>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</si>
  <si>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</si>
  <si>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</si>
  <si>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</si>
  <si>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</si>
  <si>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</si>
  <si>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</si>
  <si>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</si>
  <si>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</si>
  <si>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Примечание (причины не достижения/перевыполнения показателя)</t>
  </si>
  <si>
    <t>Отчёт о достижении целевых показателей муниципальной программы</t>
  </si>
  <si>
    <r>
      <t xml:space="preserve">на </t>
    </r>
    <r>
      <rPr>
        <u/>
        <sz val="12"/>
        <color theme="1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_01___»__</t>
    </r>
    <r>
      <rPr>
        <u/>
        <sz val="12"/>
        <color theme="1"/>
        <rFont val="Times New Roman"/>
        <family val="1"/>
        <charset val="204"/>
      </rPr>
      <t>апреля</t>
    </r>
    <r>
      <rPr>
        <sz val="12"/>
        <color theme="1"/>
        <rFont val="Times New Roman"/>
        <family val="1"/>
        <charset val="204"/>
      </rPr>
      <t>____2022  года</t>
    </r>
  </si>
  <si>
    <t>Ответственный исполнитель/соисполнитель: Тищенко С.Б.</t>
  </si>
  <si>
    <t xml:space="preserve">Ответственный исполнитель (служба по делам ГО, ЧС и ПБ администрации)
</t>
  </si>
  <si>
    <t>Руководитель  структурного подразделения администрации поселения __________________________ С.Б. Тищенко</t>
  </si>
  <si>
    <t>Исполнитель: Тищенко Сергей Борисович, начальник службы по делам ГО, ЧС и ПБ администрации, тел.: 8 (34668) 51033</t>
  </si>
  <si>
    <t>Отдел финансов администрации поселения___________________ Т.Т. Черных</t>
  </si>
  <si>
    <t>Отдел экономики администрации поселения__________________ Л.Г. Мальцева</t>
  </si>
  <si>
    <t>план на 2022 год</t>
  </si>
  <si>
    <t>на 01.04.2022г.</t>
  </si>
  <si>
    <t>на 01.07.2022г.</t>
  </si>
  <si>
    <t>на 01.10.2022 г.</t>
  </si>
  <si>
    <t>на 31.12.2022 г.</t>
  </si>
  <si>
    <t>«Профилактика терроризма и экстремизма, укрепление межнационального и межконфессионального согласия в городском поселении Новоаганск»</t>
  </si>
  <si>
    <t>(в редакции  22.11.2021 _№411)</t>
  </si>
  <si>
    <t>Программа утверждена постановлением администрации городского поселения Новоаганск от 22.11.2021 № 411</t>
  </si>
  <si>
    <t xml:space="preserve">Основное мероприятие «Информационно-пропагандистское сопровождение антитеррористической деятельности, формирование негативного отношения населения к идеологии терроризма»
 (показатель 1.1)
</t>
  </si>
  <si>
    <t xml:space="preserve">Подпрограмма 1 Профилактика терроризма, в городском поселении Новоаганск. </t>
  </si>
  <si>
    <t>Подпрограмма 2 Профилактика экстремизма, укрепление межнационального и межконфессионального со-гласия в городском поселении Новоаганск</t>
  </si>
  <si>
    <t xml:space="preserve">Основное мероприятие   «Реализация мероприятий, направленных на воспитание толерантности, профилактика экстремистской деятельности, гармонизация межэтнических, межконфессиональных и межкультурных отношений»
(показатель 2.1; 2.2.)
</t>
  </si>
  <si>
    <t>Договор на закупку товаров с ООО "СИМАМАРТ". Договор с БУ "Новоаганская районная больница надежурство скрой помощи.</t>
  </si>
  <si>
    <t>на 01.04.2022</t>
  </si>
  <si>
    <t>на 01.07.2022</t>
  </si>
  <si>
    <t>на 01.10.2022</t>
  </si>
  <si>
    <t>за 2022 год (факт)</t>
  </si>
  <si>
    <t>Значение показателя на 2022 год (план)</t>
  </si>
  <si>
    <t>Доля населения городского поселения Новоаганск, охваченного антитеррористической  пропагандой, %</t>
  </si>
  <si>
    <t>Доля граждан, положительно оценивающих состояние межнациональных отношений на территории поселения</t>
  </si>
  <si>
    <t>Количество участников мероприятий, направленных на укрепление общероссийского гражданского единства, тыс. человек</t>
  </si>
  <si>
    <t>Руководитель структурного подразделения администрации поселения: ________________________________ С.Б. Тищенко</t>
  </si>
  <si>
    <t>Исполнитель: ФИО, должность,   Тищенко Сергей Борисович, начальник службы по делам ГО, ЧС и ПБ администрации, тел.: 8 (34668) 51033</t>
  </si>
  <si>
    <t>на «01» октября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</si>
</sst>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0.0%"/>
    <numFmt numFmtId="169" formatCode="#,##0.0_ ;\-#,##0.0\ "/>
    <numFmt numFmtId="170" formatCode="#,##0.0_ ;[Red]\-#,##0.0\ 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" fillId="0" borderId="0"/>
    <xf numFmtId="165" fontId="1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4" fontId="6" fillId="0" borderId="20" xfId="0" applyNumberFormat="1" applyFont="1" applyFill="1" applyBorder="1" applyAlignment="1" applyProtection="1">
      <alignment horizontal="center" vertical="top" wrapText="1"/>
    </xf>
    <xf numFmtId="10" fontId="6" fillId="0" borderId="16" xfId="0" applyNumberFormat="1" applyFont="1" applyFill="1" applyBorder="1" applyAlignment="1" applyProtection="1">
      <alignment horizontal="center" vertical="top" wrapText="1"/>
    </xf>
    <xf numFmtId="10" fontId="6" fillId="0" borderId="21" xfId="0" applyNumberFormat="1" applyFont="1" applyFill="1" applyBorder="1" applyAlignment="1" applyProtection="1">
      <alignment horizontal="center" vertical="top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 wrapText="1"/>
    </xf>
    <xf numFmtId="1" fontId="6" fillId="0" borderId="25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64" fontId="11" fillId="0" borderId="5" xfId="0" applyNumberFormat="1" applyFont="1" applyFill="1" applyBorder="1" applyAlignment="1" applyProtection="1">
      <alignment horizontal="left" vertical="top" wrapText="1"/>
    </xf>
    <xf numFmtId="0" fontId="12" fillId="0" borderId="11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1" fillId="0" borderId="11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wrapText="1"/>
    </xf>
    <xf numFmtId="0" fontId="3" fillId="0" borderId="15" xfId="0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left" vertical="center" wrapText="1"/>
    </xf>
    <xf numFmtId="0" fontId="13" fillId="0" borderId="10" xfId="0" applyFont="1" applyBorder="1" applyAlignment="1">
      <alignment vertical="top" wrapText="1"/>
    </xf>
    <xf numFmtId="0" fontId="12" fillId="0" borderId="15" xfId="0" applyFont="1" applyBorder="1" applyAlignment="1">
      <alignment wrapText="1"/>
    </xf>
    <xf numFmtId="0" fontId="11" fillId="0" borderId="2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justify" vertical="top"/>
    </xf>
    <xf numFmtId="0" fontId="14" fillId="0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12" fillId="0" borderId="19" xfId="0" applyFont="1" applyBorder="1" applyAlignment="1">
      <alignment vertical="top" wrapText="1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" xfId="0" applyFont="1" applyFill="1" applyBorder="1" applyAlignment="1" applyProtection="1">
      <alignment vertical="top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1" fillId="0" borderId="0" xfId="0" applyFont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3" fontId="6" fillId="0" borderId="18" xfId="0" applyNumberFormat="1" applyFont="1" applyBorder="1" applyAlignment="1" applyProtection="1">
      <alignment horizontal="center" vertical="top" wrapText="1"/>
      <protection locked="0"/>
    </xf>
    <xf numFmtId="0" fontId="6" fillId="0" borderId="20" xfId="0" applyFont="1" applyBorder="1"/>
    <xf numFmtId="3" fontId="6" fillId="0" borderId="44" xfId="0" applyNumberFormat="1" applyFont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12" fillId="0" borderId="0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164" fontId="6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justify" vertical="center"/>
    </xf>
    <xf numFmtId="0" fontId="11" fillId="0" borderId="40" xfId="0" applyFont="1" applyFill="1" applyBorder="1" applyAlignment="1" applyProtection="1">
      <alignment horizontal="center" vertical="center"/>
    </xf>
    <xf numFmtId="164" fontId="11" fillId="0" borderId="41" xfId="0" applyNumberFormat="1" applyFont="1" applyFill="1" applyBorder="1" applyAlignment="1" applyProtection="1">
      <alignment horizontal="left" vertical="top"/>
    </xf>
    <xf numFmtId="164" fontId="11" fillId="0" borderId="1" xfId="0" applyNumberFormat="1" applyFont="1" applyFill="1" applyBorder="1" applyAlignment="1" applyProtection="1">
      <alignment horizontal="left" vertical="top"/>
    </xf>
    <xf numFmtId="164" fontId="11" fillId="0" borderId="42" xfId="0" applyNumberFormat="1" applyFont="1" applyFill="1" applyBorder="1" applyAlignment="1" applyProtection="1">
      <alignment horizontal="left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169" fontId="6" fillId="0" borderId="20" xfId="1" applyNumberFormat="1" applyFont="1" applyFill="1" applyBorder="1" applyAlignment="1" applyProtection="1">
      <alignment horizontal="center" vertical="center" wrapText="1"/>
    </xf>
    <xf numFmtId="166" fontId="11" fillId="0" borderId="20" xfId="1" applyNumberFormat="1" applyFont="1" applyFill="1" applyBorder="1" applyAlignment="1" applyProtection="1">
      <alignment horizontal="center" vertical="center" wrapText="1"/>
    </xf>
    <xf numFmtId="169" fontId="11" fillId="0" borderId="20" xfId="1" applyNumberFormat="1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168" fontId="6" fillId="0" borderId="20" xfId="1" applyNumberFormat="1" applyFont="1" applyFill="1" applyBorder="1" applyAlignment="1" applyProtection="1">
      <alignment horizontal="center" vertical="center" wrapText="1"/>
    </xf>
    <xf numFmtId="10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8" fontId="23" fillId="0" borderId="20" xfId="0" applyNumberFormat="1" applyFont="1" applyBorder="1" applyAlignment="1">
      <alignment horizontal="center" vertical="center" wrapText="1"/>
    </xf>
    <xf numFmtId="166" fontId="6" fillId="0" borderId="20" xfId="1" applyNumberFormat="1" applyFont="1" applyFill="1" applyBorder="1" applyAlignment="1" applyProtection="1">
      <alignment horizontal="center" vertical="center" wrapText="1"/>
    </xf>
    <xf numFmtId="10" fontId="6" fillId="0" borderId="20" xfId="1" applyNumberFormat="1" applyFont="1" applyFill="1" applyBorder="1" applyAlignment="1" applyProtection="1">
      <alignment horizontal="center" vertical="center" wrapText="1"/>
    </xf>
    <xf numFmtId="166" fontId="6" fillId="0" borderId="37" xfId="1" applyNumberFormat="1" applyFont="1" applyFill="1" applyBorder="1" applyAlignment="1" applyProtection="1">
      <alignment horizontal="center" vertical="center" wrapText="1"/>
    </xf>
    <xf numFmtId="10" fontId="6" fillId="0" borderId="37" xfId="1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6" fontId="6" fillId="0" borderId="11" xfId="1" applyNumberFormat="1" applyFont="1" applyFill="1" applyBorder="1" applyAlignment="1" applyProtection="1">
      <alignment horizontal="center" vertical="center" wrapText="1"/>
    </xf>
    <xf numFmtId="10" fontId="6" fillId="0" borderId="11" xfId="1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9" fontId="11" fillId="0" borderId="19" xfId="1" applyNumberFormat="1" applyFont="1" applyFill="1" applyBorder="1" applyAlignment="1" applyProtection="1">
      <alignment horizontal="center" vertical="center" wrapText="1"/>
    </xf>
    <xf numFmtId="166" fontId="11" fillId="0" borderId="19" xfId="1" applyNumberFormat="1" applyFont="1" applyFill="1" applyBorder="1" applyAlignment="1" applyProtection="1">
      <alignment horizontal="center" vertical="center" wrapText="1"/>
    </xf>
    <xf numFmtId="10" fontId="11" fillId="0" borderId="30" xfId="1" applyNumberFormat="1" applyFont="1" applyFill="1" applyBorder="1" applyAlignment="1" applyProtection="1">
      <alignment horizontal="center" vertical="center" wrapText="1"/>
    </xf>
    <xf numFmtId="168" fontId="11" fillId="0" borderId="14" xfId="1" applyNumberFormat="1" applyFont="1" applyFill="1" applyBorder="1" applyAlignment="1" applyProtection="1">
      <alignment horizontal="center" vertical="center" wrapText="1"/>
    </xf>
    <xf numFmtId="169" fontId="11" fillId="0" borderId="16" xfId="1" applyNumberFormat="1" applyFont="1" applyFill="1" applyBorder="1" applyAlignment="1" applyProtection="1">
      <alignment horizontal="center" vertical="center" wrapText="1"/>
    </xf>
    <xf numFmtId="166" fontId="11" fillId="0" borderId="14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>
      <alignment wrapText="1"/>
    </xf>
    <xf numFmtId="168" fontId="11" fillId="0" borderId="32" xfId="1" applyNumberFormat="1" applyFont="1" applyFill="1" applyBorder="1" applyAlignment="1" applyProtection="1">
      <alignment horizontal="center" vertical="center" wrapText="1"/>
    </xf>
    <xf numFmtId="169" fontId="6" fillId="0" borderId="19" xfId="1" applyNumberFormat="1" applyFont="1" applyFill="1" applyBorder="1" applyAlignment="1" applyProtection="1">
      <alignment horizontal="center" vertical="center" wrapText="1"/>
    </xf>
    <xf numFmtId="168" fontId="6" fillId="0" borderId="37" xfId="1" applyNumberFormat="1" applyFont="1" applyFill="1" applyBorder="1" applyAlignment="1" applyProtection="1">
      <alignment horizontal="center" vertical="center" wrapText="1"/>
    </xf>
    <xf numFmtId="168" fontId="11" fillId="0" borderId="20" xfId="1" applyNumberFormat="1" applyFont="1" applyFill="1" applyBorder="1" applyAlignment="1" applyProtection="1">
      <alignment horizontal="center" vertical="center" wrapText="1"/>
    </xf>
    <xf numFmtId="168" fontId="6" fillId="0" borderId="11" xfId="1" applyNumberFormat="1" applyFont="1" applyFill="1" applyBorder="1" applyAlignment="1" applyProtection="1">
      <alignment horizontal="center" vertical="center" wrapText="1"/>
    </xf>
    <xf numFmtId="168" fontId="11" fillId="0" borderId="19" xfId="1" applyNumberFormat="1" applyFont="1" applyFill="1" applyBorder="1" applyAlignment="1" applyProtection="1">
      <alignment horizontal="center" vertical="center" wrapText="1"/>
    </xf>
    <xf numFmtId="168" fontId="11" fillId="0" borderId="11" xfId="1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68" fontId="6" fillId="0" borderId="16" xfId="1" applyNumberFormat="1" applyFont="1" applyFill="1" applyBorder="1" applyAlignment="1" applyProtection="1">
      <alignment horizontal="center" vertical="center" wrapText="1"/>
    </xf>
    <xf numFmtId="168" fontId="23" fillId="0" borderId="16" xfId="0" applyNumberFormat="1" applyFont="1" applyBorder="1" applyAlignment="1">
      <alignment horizontal="center" vertical="center" wrapText="1"/>
    </xf>
    <xf numFmtId="170" fontId="6" fillId="0" borderId="37" xfId="1" applyNumberFormat="1" applyFont="1" applyFill="1" applyBorder="1" applyAlignment="1" applyProtection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6" fillId="0" borderId="19" xfId="0" applyFont="1" applyFill="1" applyBorder="1" applyAlignment="1" applyProtection="1">
      <alignment horizontal="center" vertical="center" wrapText="1"/>
    </xf>
    <xf numFmtId="167" fontId="6" fillId="0" borderId="19" xfId="1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167" fontId="6" fillId="0" borderId="20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 wrapText="1"/>
    </xf>
    <xf numFmtId="169" fontId="6" fillId="0" borderId="20" xfId="1" applyNumberFormat="1" applyFont="1" applyBorder="1" applyAlignment="1">
      <alignment horizontal="center" vertical="center" wrapText="1"/>
    </xf>
    <xf numFmtId="169" fontId="6" fillId="0" borderId="37" xfId="1" applyNumberFormat="1" applyFont="1" applyFill="1" applyBorder="1" applyAlignment="1" applyProtection="1">
      <alignment horizontal="center" vertical="center" wrapText="1"/>
    </xf>
    <xf numFmtId="2" fontId="11" fillId="0" borderId="20" xfId="1" applyNumberFormat="1" applyFont="1" applyFill="1" applyBorder="1" applyAlignment="1" applyProtection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6" fillId="0" borderId="37" xfId="1" applyNumberFormat="1" applyFont="1" applyFill="1" applyBorder="1" applyAlignment="1" applyProtection="1">
      <alignment horizontal="center" vertical="center" wrapText="1"/>
    </xf>
    <xf numFmtId="2" fontId="6" fillId="0" borderId="2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 vertical="center" wrapText="1"/>
    </xf>
    <xf numFmtId="10" fontId="6" fillId="0" borderId="11" xfId="0" applyNumberFormat="1" applyFont="1" applyFill="1" applyBorder="1" applyAlignment="1" applyProtection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top" wrapText="1"/>
    </xf>
    <xf numFmtId="164" fontId="6" fillId="0" borderId="16" xfId="0" applyNumberFormat="1" applyFont="1" applyFill="1" applyBorder="1" applyAlignment="1" applyProtection="1">
      <alignment horizontal="center" vertical="top" wrapText="1"/>
    </xf>
    <xf numFmtId="164" fontId="6" fillId="0" borderId="31" xfId="0" applyNumberFormat="1" applyFont="1" applyFill="1" applyBorder="1" applyAlignment="1" applyProtection="1">
      <alignment horizontal="center" vertical="center" wrapText="1"/>
    </xf>
    <xf numFmtId="164" fontId="6" fillId="0" borderId="34" xfId="0" applyNumberFormat="1" applyFont="1" applyFill="1" applyBorder="1" applyAlignment="1" applyProtection="1">
      <alignment horizontal="center" vertical="center" wrapText="1"/>
    </xf>
    <xf numFmtId="164" fontId="6" fillId="0" borderId="31" xfId="0" applyNumberFormat="1" applyFont="1" applyFill="1" applyBorder="1" applyAlignment="1" applyProtection="1">
      <alignment horizontal="center" vertical="top" wrapText="1"/>
    </xf>
    <xf numFmtId="164" fontId="6" fillId="0" borderId="35" xfId="0" applyNumberFormat="1" applyFont="1" applyFill="1" applyBorder="1" applyAlignment="1" applyProtection="1">
      <alignment horizontal="center" vertical="top" wrapText="1"/>
    </xf>
    <xf numFmtId="164" fontId="6" fillId="0" borderId="34" xfId="0" applyNumberFormat="1" applyFont="1" applyFill="1" applyBorder="1" applyAlignment="1" applyProtection="1">
      <alignment horizontal="center" vertical="top" wrapText="1"/>
    </xf>
    <xf numFmtId="164" fontId="6" fillId="0" borderId="14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0" fontId="6" fillId="0" borderId="11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</xf>
    <xf numFmtId="0" fontId="6" fillId="0" borderId="22" xfId="0" applyFont="1" applyFill="1" applyBorder="1" applyAlignment="1" applyProtection="1">
      <alignment horizontal="left" vertical="top" wrapText="1"/>
    </xf>
    <xf numFmtId="0" fontId="6" fillId="0" borderId="38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36" xfId="0" applyFont="1" applyFill="1" applyBorder="1" applyAlignment="1" applyProtection="1">
      <alignment horizontal="center" vertical="top" wrapText="1"/>
    </xf>
    <xf numFmtId="0" fontId="6" fillId="0" borderId="21" xfId="0" applyFont="1" applyFill="1" applyBorder="1" applyAlignment="1" applyProtection="1">
      <alignment horizontal="center" vertical="top" wrapText="1"/>
    </xf>
    <xf numFmtId="0" fontId="6" fillId="0" borderId="41" xfId="0" applyFont="1" applyFill="1" applyBorder="1" applyAlignment="1" applyProtection="1">
      <alignment horizontal="center" vertical="top" wrapText="1"/>
    </xf>
    <xf numFmtId="0" fontId="6" fillId="0" borderId="33" xfId="0" applyFont="1" applyFill="1" applyBorder="1" applyAlignment="1" applyProtection="1">
      <alignment horizontal="center" vertical="top" wrapText="1"/>
    </xf>
    <xf numFmtId="164" fontId="6" fillId="0" borderId="24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11" fillId="0" borderId="11" xfId="0" applyNumberFormat="1" applyFont="1" applyFill="1" applyBorder="1" applyAlignment="1" applyProtection="1">
      <alignment horizontal="left" vertical="top" wrapText="1"/>
    </xf>
    <xf numFmtId="164" fontId="11" fillId="0" borderId="10" xfId="0" applyNumberFormat="1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horizontal="center" vertical="top" wrapText="1"/>
    </xf>
    <xf numFmtId="0" fontId="6" fillId="0" borderId="22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32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center" vertical="top"/>
    </xf>
    <xf numFmtId="0" fontId="0" fillId="0" borderId="10" xfId="0" applyBorder="1"/>
    <xf numFmtId="0" fontId="11" fillId="0" borderId="39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top" wrapText="1"/>
    </xf>
    <xf numFmtId="49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</xf>
    <xf numFmtId="0" fontId="6" fillId="0" borderId="19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left" wrapText="1"/>
    </xf>
    <xf numFmtId="0" fontId="18" fillId="0" borderId="0" xfId="0" applyFont="1" applyAlignment="1">
      <alignment horizontal="left" wrapText="1"/>
    </xf>
    <xf numFmtId="164" fontId="6" fillId="0" borderId="38" xfId="0" applyNumberFormat="1" applyFont="1" applyFill="1" applyBorder="1" applyAlignment="1" applyProtection="1">
      <alignment horizontal="left" vertical="top" wrapText="1"/>
    </xf>
    <xf numFmtId="164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36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center"/>
    </xf>
    <xf numFmtId="0" fontId="18" fillId="0" borderId="0" xfId="0" applyFont="1" applyAlignment="1"/>
    <xf numFmtId="0" fontId="11" fillId="0" borderId="2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164" fontId="11" fillId="0" borderId="29" xfId="0" applyNumberFormat="1" applyFont="1" applyFill="1" applyBorder="1" applyAlignment="1" applyProtection="1">
      <alignment horizontal="center" vertical="top" wrapText="1"/>
    </xf>
    <xf numFmtId="164" fontId="11" fillId="0" borderId="7" xfId="0" applyNumberFormat="1" applyFont="1" applyFill="1" applyBorder="1" applyAlignment="1" applyProtection="1">
      <alignment horizontal="center" vertical="top" wrapText="1"/>
    </xf>
    <xf numFmtId="164" fontId="11" fillId="0" borderId="36" xfId="0" applyNumberFormat="1" applyFont="1" applyFill="1" applyBorder="1" applyAlignment="1" applyProtection="1">
      <alignment horizontal="center" vertical="top" wrapText="1"/>
    </xf>
    <xf numFmtId="164" fontId="11" fillId="0" borderId="0" xfId="0" applyNumberFormat="1" applyFont="1" applyFill="1" applyBorder="1" applyAlignment="1" applyProtection="1">
      <alignment horizontal="center" vertical="top" wrapText="1"/>
    </xf>
    <xf numFmtId="164" fontId="11" fillId="0" borderId="41" xfId="0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center" vertical="top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43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left"/>
    </xf>
    <xf numFmtId="3" fontId="6" fillId="0" borderId="4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3" fontId="6" fillId="0" borderId="4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6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7">
    <cellStyle name="Обычный" xfId="0" builtinId="0"/>
    <cellStyle name="Обычный 13" xfId="2"/>
    <cellStyle name="Обычный 2" xfId="3"/>
    <cellStyle name="Обычный 2 2" xfId="4"/>
    <cellStyle name="Обычный 9" xfId="5"/>
    <cellStyle name="Финансовый" xfId="1" builtinId="3"/>
    <cellStyle name="Финансовый 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70"/>
  <sheetViews>
    <sheetView view="pageBreakPreview" topLeftCell="A79" zoomScale="115" zoomScaleSheetLayoutView="115" workbookViewId="0">
      <selection activeCell="K68" sqref="K68"/>
    </sheetView>
  </sheetViews>
  <sheetFormatPr defaultColWidth="9.140625" defaultRowHeight="12.75" x14ac:dyDescent="0.25"/>
  <cols>
    <col min="1" max="1" width="8" style="1" customWidth="1"/>
    <col min="2" max="2" width="29.42578125" style="1" customWidth="1"/>
    <col min="3" max="3" width="24.28515625" style="2" customWidth="1"/>
    <col min="4" max="4" width="18.7109375" style="3" customWidth="1"/>
    <col min="5" max="5" width="8.5703125" style="3" customWidth="1"/>
    <col min="6" max="6" width="13.5703125" style="1" customWidth="1"/>
    <col min="7" max="7" width="7.140625" style="1" customWidth="1"/>
    <col min="8" max="8" width="11.7109375" style="1" customWidth="1"/>
    <col min="9" max="9" width="10.42578125" style="1" customWidth="1"/>
    <col min="10" max="10" width="12.5703125" style="1" customWidth="1"/>
    <col min="11" max="11" width="8.7109375" style="1" customWidth="1"/>
    <col min="12" max="12" width="13" style="1" customWidth="1"/>
    <col min="13" max="13" width="7" style="1" customWidth="1"/>
    <col min="14" max="14" width="26.140625" style="4" customWidth="1"/>
    <col min="15" max="16384" width="9.140625" style="4"/>
  </cols>
  <sheetData>
    <row r="1" spans="1:14" ht="18.75" x14ac:dyDescent="0.25">
      <c r="N1" s="5" t="s">
        <v>0</v>
      </c>
    </row>
    <row r="2" spans="1:14" s="6" customFormat="1" ht="24" customHeight="1" x14ac:dyDescent="0.25">
      <c r="A2" s="149" t="s">
        <v>29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7" customFormat="1" ht="17.25" customHeight="1" x14ac:dyDescent="0.25">
      <c r="F3" s="56" t="s">
        <v>50</v>
      </c>
    </row>
    <row r="4" spans="1:14" s="7" customFormat="1" ht="17.25" customHeight="1" x14ac:dyDescent="0.25">
      <c r="F4" s="57" t="s">
        <v>31</v>
      </c>
    </row>
    <row r="5" spans="1:14" s="7" customFormat="1" ht="17.25" customHeight="1" x14ac:dyDescent="0.25">
      <c r="F5" s="57"/>
    </row>
    <row r="6" spans="1:14" s="8" customFormat="1" ht="19.5" customHeight="1" x14ac:dyDescent="0.25">
      <c r="A6" s="54"/>
      <c r="B6" s="54"/>
      <c r="C6" s="54"/>
      <c r="D6" s="54"/>
      <c r="E6" s="54"/>
      <c r="F6" s="58" t="s">
        <v>68</v>
      </c>
      <c r="G6" s="54"/>
      <c r="H6" s="54"/>
      <c r="I6" s="54"/>
      <c r="J6" s="54"/>
      <c r="K6" s="54"/>
      <c r="L6" s="54"/>
      <c r="M6" s="54"/>
      <c r="N6" s="54"/>
    </row>
    <row r="7" spans="1:14" s="8" customFormat="1" ht="13.5" customHeight="1" x14ac:dyDescent="0.25">
      <c r="A7" s="54"/>
      <c r="B7" s="55"/>
      <c r="C7" s="55"/>
      <c r="D7" s="55"/>
      <c r="E7" s="55"/>
      <c r="F7" s="57" t="s">
        <v>32</v>
      </c>
      <c r="G7" s="55"/>
      <c r="H7" s="55"/>
      <c r="I7" s="55"/>
      <c r="J7" s="55"/>
      <c r="K7" s="55"/>
      <c r="L7" s="55"/>
      <c r="M7" s="55"/>
      <c r="N7" s="53"/>
    </row>
    <row r="8" spans="1:14" s="8" customFormat="1" ht="13.5" customHeight="1" x14ac:dyDescent="0.25">
      <c r="A8" s="54"/>
      <c r="B8" s="55"/>
      <c r="C8" s="55"/>
      <c r="D8" s="55"/>
      <c r="E8" s="55"/>
      <c r="F8" s="57"/>
      <c r="G8" s="55"/>
      <c r="H8" s="55"/>
      <c r="I8" s="55"/>
      <c r="J8" s="55"/>
      <c r="K8" s="55"/>
      <c r="L8" s="55"/>
      <c r="M8" s="55"/>
      <c r="N8" s="53"/>
    </row>
    <row r="9" spans="1:14" s="8" customFormat="1" ht="13.5" customHeight="1" x14ac:dyDescent="0.25">
      <c r="A9" s="60" t="s">
        <v>52</v>
      </c>
      <c r="B9" s="55"/>
      <c r="C9" s="55"/>
      <c r="D9" s="55"/>
      <c r="E9" s="55"/>
      <c r="F9" s="57"/>
      <c r="G9" s="55"/>
      <c r="H9" s="55"/>
      <c r="I9" s="55"/>
      <c r="J9" s="55"/>
      <c r="K9" s="55"/>
      <c r="L9" s="55"/>
      <c r="M9" s="55"/>
      <c r="N9" s="53"/>
    </row>
    <row r="10" spans="1:14" s="8" customFormat="1" ht="13.5" customHeight="1" x14ac:dyDescent="0.25">
      <c r="A10" s="60" t="s">
        <v>51</v>
      </c>
      <c r="B10" s="55"/>
      <c r="C10" s="55"/>
      <c r="D10" s="55"/>
      <c r="E10" s="55"/>
      <c r="F10" s="57"/>
      <c r="G10" s="55"/>
      <c r="H10" s="55"/>
      <c r="I10" s="55"/>
      <c r="J10" s="55"/>
      <c r="K10" s="55"/>
      <c r="L10" s="55"/>
      <c r="M10" s="55"/>
      <c r="N10" s="53"/>
    </row>
    <row r="11" spans="1:14" s="8" customFormat="1" ht="13.5" customHeight="1" x14ac:dyDescent="0.25">
      <c r="A11" s="60"/>
      <c r="B11" s="63"/>
      <c r="C11" s="63"/>
      <c r="D11" s="63"/>
      <c r="E11" s="63"/>
      <c r="F11" s="64"/>
      <c r="G11" s="63"/>
      <c r="H11" s="63"/>
      <c r="I11" s="63"/>
      <c r="J11" s="63"/>
      <c r="K11" s="63"/>
      <c r="L11" s="63"/>
      <c r="M11" s="63"/>
      <c r="N11" s="53"/>
    </row>
    <row r="12" spans="1:14" x14ac:dyDescent="0.25">
      <c r="A12" s="60" t="s">
        <v>39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4" ht="13.5" thickBot="1" x14ac:dyDescent="0.3">
      <c r="A13" s="60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2" t="s">
        <v>1</v>
      </c>
    </row>
    <row r="14" spans="1:14" ht="15" customHeight="1" x14ac:dyDescent="0.25">
      <c r="A14" s="213" t="s">
        <v>2</v>
      </c>
      <c r="B14" s="215" t="s">
        <v>3</v>
      </c>
      <c r="C14" s="215" t="s">
        <v>4</v>
      </c>
      <c r="D14" s="161" t="s">
        <v>5</v>
      </c>
      <c r="E14" s="162"/>
      <c r="F14" s="163" t="s">
        <v>33</v>
      </c>
      <c r="G14" s="164"/>
      <c r="H14" s="164"/>
      <c r="I14" s="164"/>
      <c r="J14" s="164"/>
      <c r="K14" s="164"/>
      <c r="L14" s="164"/>
      <c r="M14" s="165"/>
      <c r="N14" s="152" t="s">
        <v>6</v>
      </c>
    </row>
    <row r="15" spans="1:14" ht="28.5" customHeight="1" x14ac:dyDescent="0.25">
      <c r="A15" s="179"/>
      <c r="B15" s="216"/>
      <c r="C15" s="216"/>
      <c r="D15" s="155" t="s">
        <v>45</v>
      </c>
      <c r="E15" s="157" t="s">
        <v>7</v>
      </c>
      <c r="F15" s="166" t="s">
        <v>46</v>
      </c>
      <c r="G15" s="160"/>
      <c r="H15" s="159" t="s">
        <v>47</v>
      </c>
      <c r="I15" s="160"/>
      <c r="J15" s="166" t="s">
        <v>48</v>
      </c>
      <c r="K15" s="160"/>
      <c r="L15" s="166" t="s">
        <v>49</v>
      </c>
      <c r="M15" s="160"/>
      <c r="N15" s="153"/>
    </row>
    <row r="16" spans="1:14" ht="40.9" customHeight="1" x14ac:dyDescent="0.25">
      <c r="A16" s="214"/>
      <c r="B16" s="156"/>
      <c r="C16" s="156"/>
      <c r="D16" s="156"/>
      <c r="E16" s="158"/>
      <c r="F16" s="9" t="s">
        <v>9</v>
      </c>
      <c r="G16" s="10" t="s">
        <v>7</v>
      </c>
      <c r="H16" s="9" t="s">
        <v>9</v>
      </c>
      <c r="I16" s="10" t="s">
        <v>7</v>
      </c>
      <c r="J16" s="9" t="s">
        <v>9</v>
      </c>
      <c r="K16" s="11" t="s">
        <v>7</v>
      </c>
      <c r="L16" s="9" t="s">
        <v>9</v>
      </c>
      <c r="M16" s="11" t="s">
        <v>7</v>
      </c>
      <c r="N16" s="154"/>
    </row>
    <row r="17" spans="1:14" s="19" customFormat="1" ht="16.5" thickBot="1" x14ac:dyDescent="0.3">
      <c r="A17" s="12">
        <v>1</v>
      </c>
      <c r="B17" s="13">
        <v>2</v>
      </c>
      <c r="C17" s="13">
        <v>3</v>
      </c>
      <c r="D17" s="15">
        <v>4</v>
      </c>
      <c r="E17" s="16">
        <v>5</v>
      </c>
      <c r="F17" s="15">
        <v>6</v>
      </c>
      <c r="G17" s="16">
        <v>7</v>
      </c>
      <c r="H17" s="14">
        <v>8</v>
      </c>
      <c r="I17" s="16">
        <v>9</v>
      </c>
      <c r="J17" s="14">
        <v>10</v>
      </c>
      <c r="K17" s="16">
        <v>11</v>
      </c>
      <c r="L17" s="14">
        <v>12</v>
      </c>
      <c r="M17" s="17">
        <v>13</v>
      </c>
      <c r="N17" s="18">
        <v>14</v>
      </c>
    </row>
    <row r="18" spans="1:14" ht="19.7" customHeight="1" x14ac:dyDescent="0.25">
      <c r="A18" s="207" t="s">
        <v>10</v>
      </c>
      <c r="B18" s="208"/>
      <c r="C18" s="20" t="s">
        <v>11</v>
      </c>
      <c r="D18" s="114">
        <f>D30</f>
        <v>123.3</v>
      </c>
      <c r="E18" s="121">
        <f>E30</f>
        <v>1</v>
      </c>
      <c r="F18" s="114">
        <f>F30</f>
        <v>36.430999999999997</v>
      </c>
      <c r="G18" s="126">
        <f>F18/D18</f>
        <v>0.29546634225466339</v>
      </c>
      <c r="H18" s="114">
        <f>H30</f>
        <v>82.44</v>
      </c>
      <c r="I18" s="126">
        <f>H18/D18</f>
        <v>0.66861313868613137</v>
      </c>
      <c r="J18" s="114">
        <f>J30</f>
        <v>82.44</v>
      </c>
      <c r="K18" s="126">
        <f>J18/D18</f>
        <v>0.66861313868613137</v>
      </c>
      <c r="L18" s="115"/>
      <c r="M18" s="116"/>
      <c r="N18" s="150"/>
    </row>
    <row r="19" spans="1:14" ht="22.5" customHeight="1" x14ac:dyDescent="0.25">
      <c r="A19" s="209"/>
      <c r="B19" s="210"/>
      <c r="C19" s="21" t="s">
        <v>12</v>
      </c>
      <c r="D19" s="98">
        <f t="shared" ref="D19:F23" si="0">D31</f>
        <v>0</v>
      </c>
      <c r="E19" s="117">
        <f t="shared" si="0"/>
        <v>0</v>
      </c>
      <c r="F19" s="114">
        <f t="shared" si="0"/>
        <v>0</v>
      </c>
      <c r="G19" s="117">
        <f t="shared" ref="G19:H19" si="1">G31</f>
        <v>0</v>
      </c>
      <c r="H19" s="114">
        <f t="shared" si="1"/>
        <v>0</v>
      </c>
      <c r="I19" s="117">
        <f t="shared" ref="I19:J19" si="2">I31</f>
        <v>0</v>
      </c>
      <c r="J19" s="114">
        <f t="shared" si="2"/>
        <v>0</v>
      </c>
      <c r="K19" s="117">
        <f t="shared" ref="K19" si="3">K31</f>
        <v>0</v>
      </c>
      <c r="L19" s="104"/>
      <c r="M19" s="104"/>
      <c r="N19" s="151"/>
    </row>
    <row r="20" spans="1:14" ht="33.6" customHeight="1" x14ac:dyDescent="0.25">
      <c r="A20" s="209"/>
      <c r="B20" s="210"/>
      <c r="C20" s="22" t="s">
        <v>13</v>
      </c>
      <c r="D20" s="98">
        <f t="shared" si="0"/>
        <v>0</v>
      </c>
      <c r="E20" s="117">
        <f t="shared" si="0"/>
        <v>0</v>
      </c>
      <c r="F20" s="114">
        <f t="shared" si="0"/>
        <v>0</v>
      </c>
      <c r="G20" s="117">
        <f t="shared" ref="G20:H20" si="4">G32</f>
        <v>0</v>
      </c>
      <c r="H20" s="114">
        <f t="shared" si="4"/>
        <v>0</v>
      </c>
      <c r="I20" s="117">
        <f t="shared" ref="I20:J20" si="5">I32</f>
        <v>0</v>
      </c>
      <c r="J20" s="114">
        <f t="shared" si="5"/>
        <v>0</v>
      </c>
      <c r="K20" s="117">
        <f t="shared" ref="K20" si="6">K32</f>
        <v>0</v>
      </c>
      <c r="L20" s="106"/>
      <c r="M20" s="107"/>
      <c r="N20" s="151"/>
    </row>
    <row r="21" spans="1:14" ht="46.5" customHeight="1" x14ac:dyDescent="0.25">
      <c r="A21" s="209"/>
      <c r="B21" s="210"/>
      <c r="C21" s="52" t="s">
        <v>30</v>
      </c>
      <c r="D21" s="98">
        <f t="shared" si="0"/>
        <v>0</v>
      </c>
      <c r="E21" s="117">
        <f t="shared" si="0"/>
        <v>0</v>
      </c>
      <c r="F21" s="114">
        <f t="shared" si="0"/>
        <v>0</v>
      </c>
      <c r="G21" s="117">
        <f t="shared" ref="G21:H21" si="7">G33</f>
        <v>0</v>
      </c>
      <c r="H21" s="114">
        <f t="shared" si="7"/>
        <v>0</v>
      </c>
      <c r="I21" s="117">
        <f t="shared" ref="I21:J21" si="8">I33</f>
        <v>0</v>
      </c>
      <c r="J21" s="114">
        <f t="shared" si="8"/>
        <v>0</v>
      </c>
      <c r="K21" s="117">
        <f t="shared" ref="K21" si="9">K33</f>
        <v>0</v>
      </c>
      <c r="L21" s="111"/>
      <c r="M21" s="112"/>
      <c r="N21" s="151"/>
    </row>
    <row r="22" spans="1:14" ht="15.75" x14ac:dyDescent="0.25">
      <c r="A22" s="209"/>
      <c r="B22" s="210"/>
      <c r="C22" s="23" t="s">
        <v>14</v>
      </c>
      <c r="D22" s="98">
        <f t="shared" si="0"/>
        <v>123.3</v>
      </c>
      <c r="E22" s="117">
        <f t="shared" si="0"/>
        <v>1</v>
      </c>
      <c r="F22" s="114">
        <f t="shared" si="0"/>
        <v>36.430999999999997</v>
      </c>
      <c r="G22" s="126">
        <f>F22/D22</f>
        <v>0.29546634225466339</v>
      </c>
      <c r="H22" s="114">
        <f t="shared" ref="H22:J22" si="10">H34</f>
        <v>82.44</v>
      </c>
      <c r="I22" s="126">
        <f>H22/D22</f>
        <v>0.66861313868613137</v>
      </c>
      <c r="J22" s="114">
        <f t="shared" si="10"/>
        <v>82.44</v>
      </c>
      <c r="K22" s="126">
        <f>J22/D22</f>
        <v>0.66861313868613137</v>
      </c>
      <c r="L22" s="111"/>
      <c r="M22" s="112"/>
      <c r="N22" s="151"/>
    </row>
    <row r="23" spans="1:14" ht="30.75" customHeight="1" x14ac:dyDescent="0.25">
      <c r="A23" s="211"/>
      <c r="B23" s="212"/>
      <c r="C23" s="24" t="s">
        <v>15</v>
      </c>
      <c r="D23" s="98">
        <f t="shared" si="0"/>
        <v>0</v>
      </c>
      <c r="E23" s="117">
        <f t="shared" si="0"/>
        <v>0</v>
      </c>
      <c r="F23" s="114">
        <f t="shared" si="0"/>
        <v>0</v>
      </c>
      <c r="G23" s="127">
        <v>0</v>
      </c>
      <c r="H23" s="114">
        <f t="shared" ref="H23:J23" si="11">H35</f>
        <v>0</v>
      </c>
      <c r="I23" s="127">
        <v>0</v>
      </c>
      <c r="J23" s="114">
        <f t="shared" si="11"/>
        <v>0</v>
      </c>
      <c r="K23" s="127">
        <v>0</v>
      </c>
      <c r="L23" s="111"/>
      <c r="M23" s="112"/>
      <c r="N23" s="151"/>
    </row>
    <row r="24" spans="1:14" ht="30.75" customHeight="1" x14ac:dyDescent="0.25">
      <c r="A24" s="172" t="s">
        <v>16</v>
      </c>
      <c r="B24" s="173"/>
      <c r="C24" s="25" t="s">
        <v>17</v>
      </c>
      <c r="D24" s="98">
        <v>0</v>
      </c>
      <c r="E24" s="117">
        <v>0</v>
      </c>
      <c r="F24" s="98">
        <v>0</v>
      </c>
      <c r="G24" s="124">
        <v>0</v>
      </c>
      <c r="H24" s="98">
        <v>0</v>
      </c>
      <c r="I24" s="124">
        <v>0</v>
      </c>
      <c r="J24" s="98">
        <v>0</v>
      </c>
      <c r="K24" s="124">
        <v>0</v>
      </c>
      <c r="L24" s="97"/>
      <c r="M24" s="101"/>
      <c r="N24" s="26"/>
    </row>
    <row r="25" spans="1:14" ht="20.25" customHeight="1" x14ac:dyDescent="0.25">
      <c r="A25" s="174"/>
      <c r="B25" s="175"/>
      <c r="C25" s="27" t="s">
        <v>12</v>
      </c>
      <c r="D25" s="98">
        <v>0</v>
      </c>
      <c r="E25" s="117">
        <v>0</v>
      </c>
      <c r="F25" s="98">
        <v>0</v>
      </c>
      <c r="G25" s="124">
        <v>0</v>
      </c>
      <c r="H25" s="98">
        <v>0</v>
      </c>
      <c r="I25" s="124">
        <v>0</v>
      </c>
      <c r="J25" s="98">
        <v>0</v>
      </c>
      <c r="K25" s="124">
        <v>0</v>
      </c>
      <c r="L25" s="104"/>
      <c r="M25" s="104"/>
      <c r="N25" s="26"/>
    </row>
    <row r="26" spans="1:14" ht="30.75" customHeight="1" x14ac:dyDescent="0.25">
      <c r="A26" s="174"/>
      <c r="B26" s="175"/>
      <c r="C26" s="28" t="s">
        <v>13</v>
      </c>
      <c r="D26" s="98">
        <v>0</v>
      </c>
      <c r="E26" s="117">
        <v>0</v>
      </c>
      <c r="F26" s="98">
        <v>0</v>
      </c>
      <c r="G26" s="124">
        <v>0</v>
      </c>
      <c r="H26" s="98">
        <v>0</v>
      </c>
      <c r="I26" s="124">
        <v>0</v>
      </c>
      <c r="J26" s="98">
        <v>0</v>
      </c>
      <c r="K26" s="124">
        <v>0</v>
      </c>
      <c r="L26" s="106"/>
      <c r="M26" s="107"/>
      <c r="N26" s="26"/>
    </row>
    <row r="27" spans="1:14" ht="48" customHeight="1" x14ac:dyDescent="0.25">
      <c r="A27" s="174"/>
      <c r="B27" s="175"/>
      <c r="C27" s="52" t="s">
        <v>30</v>
      </c>
      <c r="D27" s="98">
        <v>0</v>
      </c>
      <c r="E27" s="117">
        <v>0</v>
      </c>
      <c r="F27" s="98">
        <v>0</v>
      </c>
      <c r="G27" s="124">
        <v>0</v>
      </c>
      <c r="H27" s="98">
        <v>0</v>
      </c>
      <c r="I27" s="124">
        <v>0</v>
      </c>
      <c r="J27" s="98">
        <v>0</v>
      </c>
      <c r="K27" s="124">
        <v>0</v>
      </c>
      <c r="L27" s="111"/>
      <c r="M27" s="112"/>
      <c r="N27" s="26"/>
    </row>
    <row r="28" spans="1:14" ht="20.25" customHeight="1" x14ac:dyDescent="0.25">
      <c r="A28" s="174"/>
      <c r="B28" s="175"/>
      <c r="C28" s="29" t="s">
        <v>14</v>
      </c>
      <c r="D28" s="98">
        <v>0</v>
      </c>
      <c r="E28" s="117">
        <v>0</v>
      </c>
      <c r="F28" s="98">
        <v>0</v>
      </c>
      <c r="G28" s="124">
        <v>0</v>
      </c>
      <c r="H28" s="98">
        <v>0</v>
      </c>
      <c r="I28" s="124">
        <v>0</v>
      </c>
      <c r="J28" s="98">
        <v>0</v>
      </c>
      <c r="K28" s="124">
        <v>0</v>
      </c>
      <c r="L28" s="111"/>
      <c r="M28" s="112"/>
      <c r="N28" s="26"/>
    </row>
    <row r="29" spans="1:14" ht="30.75" customHeight="1" x14ac:dyDescent="0.25">
      <c r="A29" s="176"/>
      <c r="B29" s="177"/>
      <c r="C29" s="30" t="s">
        <v>15</v>
      </c>
      <c r="D29" s="98">
        <v>0</v>
      </c>
      <c r="E29" s="117">
        <v>0</v>
      </c>
      <c r="F29" s="98">
        <v>0</v>
      </c>
      <c r="G29" s="124">
        <v>0</v>
      </c>
      <c r="H29" s="98">
        <v>0</v>
      </c>
      <c r="I29" s="124">
        <v>0</v>
      </c>
      <c r="J29" s="98">
        <v>0</v>
      </c>
      <c r="K29" s="124">
        <v>0</v>
      </c>
      <c r="L29" s="111"/>
      <c r="M29" s="112"/>
      <c r="N29" s="26"/>
    </row>
    <row r="30" spans="1:14" ht="30.75" customHeight="1" x14ac:dyDescent="0.25">
      <c r="A30" s="172" t="s">
        <v>18</v>
      </c>
      <c r="B30" s="173"/>
      <c r="C30" s="25" t="s">
        <v>17</v>
      </c>
      <c r="D30" s="98">
        <f>D81</f>
        <v>123.3</v>
      </c>
      <c r="E30" s="117">
        <f>E81</f>
        <v>1</v>
      </c>
      <c r="F30" s="98">
        <f>F81</f>
        <v>36.430999999999997</v>
      </c>
      <c r="G30" s="124">
        <f>F30/D30</f>
        <v>0.29546634225466339</v>
      </c>
      <c r="H30" s="98">
        <f>H81</f>
        <v>82.44</v>
      </c>
      <c r="I30" s="126">
        <f>H30/D30</f>
        <v>0.66861313868613137</v>
      </c>
      <c r="J30" s="98">
        <f>J81</f>
        <v>82.44</v>
      </c>
      <c r="K30" s="126">
        <f>J30/D30</f>
        <v>0.66861313868613137</v>
      </c>
      <c r="L30" s="97"/>
      <c r="M30" s="101"/>
      <c r="N30" s="26"/>
    </row>
    <row r="31" spans="1:14" ht="30.75" customHeight="1" x14ac:dyDescent="0.25">
      <c r="A31" s="174"/>
      <c r="B31" s="175"/>
      <c r="C31" s="27" t="s">
        <v>12</v>
      </c>
      <c r="D31" s="98">
        <f t="shared" ref="D31:G41" si="12">D82</f>
        <v>0</v>
      </c>
      <c r="E31" s="117">
        <f t="shared" si="12"/>
        <v>0</v>
      </c>
      <c r="F31" s="98">
        <f t="shared" si="12"/>
        <v>0</v>
      </c>
      <c r="G31" s="124">
        <f t="shared" ref="G31:H31" si="13">G82</f>
        <v>0</v>
      </c>
      <c r="H31" s="98">
        <f t="shared" si="13"/>
        <v>0</v>
      </c>
      <c r="I31" s="124">
        <f t="shared" ref="I31:J31" si="14">I82</f>
        <v>0</v>
      </c>
      <c r="J31" s="98">
        <f t="shared" si="14"/>
        <v>0</v>
      </c>
      <c r="K31" s="124">
        <f t="shared" ref="K31" si="15">K82</f>
        <v>0</v>
      </c>
      <c r="L31" s="104"/>
      <c r="M31" s="104"/>
      <c r="N31" s="26"/>
    </row>
    <row r="32" spans="1:14" ht="30.75" customHeight="1" x14ac:dyDescent="0.25">
      <c r="A32" s="174"/>
      <c r="B32" s="175"/>
      <c r="C32" s="28" t="s">
        <v>13</v>
      </c>
      <c r="D32" s="98">
        <f t="shared" si="12"/>
        <v>0</v>
      </c>
      <c r="E32" s="117">
        <f t="shared" si="12"/>
        <v>0</v>
      </c>
      <c r="F32" s="98">
        <f t="shared" si="12"/>
        <v>0</v>
      </c>
      <c r="G32" s="124">
        <f t="shared" ref="G32:H32" si="16">G83</f>
        <v>0</v>
      </c>
      <c r="H32" s="98">
        <f t="shared" si="16"/>
        <v>0</v>
      </c>
      <c r="I32" s="124">
        <f t="shared" ref="I32:J32" si="17">I83</f>
        <v>0</v>
      </c>
      <c r="J32" s="98">
        <f t="shared" si="17"/>
        <v>0</v>
      </c>
      <c r="K32" s="124">
        <f t="shared" ref="K32" si="18">K83</f>
        <v>0</v>
      </c>
      <c r="L32" s="106"/>
      <c r="M32" s="107"/>
      <c r="N32" s="26"/>
    </row>
    <row r="33" spans="1:14" ht="48.75" customHeight="1" x14ac:dyDescent="0.25">
      <c r="A33" s="174"/>
      <c r="B33" s="175"/>
      <c r="C33" s="52" t="s">
        <v>30</v>
      </c>
      <c r="D33" s="98">
        <f t="shared" si="12"/>
        <v>0</v>
      </c>
      <c r="E33" s="117">
        <f t="shared" si="12"/>
        <v>0</v>
      </c>
      <c r="F33" s="98">
        <f t="shared" si="12"/>
        <v>0</v>
      </c>
      <c r="G33" s="124">
        <f t="shared" ref="G33:H33" si="19">G84</f>
        <v>0</v>
      </c>
      <c r="H33" s="98">
        <f t="shared" si="19"/>
        <v>0</v>
      </c>
      <c r="I33" s="124">
        <f t="shared" ref="I33:J33" si="20">I84</f>
        <v>0</v>
      </c>
      <c r="J33" s="98">
        <f t="shared" si="20"/>
        <v>0</v>
      </c>
      <c r="K33" s="124">
        <f t="shared" ref="K33" si="21">K84</f>
        <v>0</v>
      </c>
      <c r="L33" s="111"/>
      <c r="M33" s="112"/>
      <c r="N33" s="26"/>
    </row>
    <row r="34" spans="1:14" ht="20.25" customHeight="1" x14ac:dyDescent="0.25">
      <c r="A34" s="174"/>
      <c r="B34" s="175"/>
      <c r="C34" s="29" t="s">
        <v>14</v>
      </c>
      <c r="D34" s="98">
        <f t="shared" si="12"/>
        <v>123.3</v>
      </c>
      <c r="E34" s="117">
        <f t="shared" si="12"/>
        <v>1</v>
      </c>
      <c r="F34" s="98">
        <f t="shared" si="12"/>
        <v>36.430999999999997</v>
      </c>
      <c r="G34" s="125">
        <f>F34/D34</f>
        <v>0.29546634225466339</v>
      </c>
      <c r="H34" s="98">
        <f t="shared" ref="H34:J34" si="22">H85</f>
        <v>82.44</v>
      </c>
      <c r="I34" s="126">
        <f>H34/D34</f>
        <v>0.66861313868613137</v>
      </c>
      <c r="J34" s="98">
        <f t="shared" si="22"/>
        <v>82.44</v>
      </c>
      <c r="K34" s="126">
        <f>J34/D34</f>
        <v>0.66861313868613137</v>
      </c>
      <c r="L34" s="111"/>
      <c r="M34" s="112"/>
      <c r="N34" s="26"/>
    </row>
    <row r="35" spans="1:14" ht="30.75" customHeight="1" x14ac:dyDescent="0.25">
      <c r="A35" s="176"/>
      <c r="B35" s="177"/>
      <c r="C35" s="30" t="s">
        <v>15</v>
      </c>
      <c r="D35" s="98">
        <f t="shared" si="12"/>
        <v>0</v>
      </c>
      <c r="E35" s="117">
        <f t="shared" si="12"/>
        <v>0</v>
      </c>
      <c r="F35" s="98">
        <f t="shared" si="12"/>
        <v>0</v>
      </c>
      <c r="G35" s="124">
        <f t="shared" si="12"/>
        <v>0</v>
      </c>
      <c r="H35" s="98">
        <f t="shared" ref="H35:I35" si="23">H86</f>
        <v>0</v>
      </c>
      <c r="I35" s="124">
        <f t="shared" si="23"/>
        <v>0</v>
      </c>
      <c r="J35" s="98">
        <f t="shared" ref="J35:K35" si="24">J86</f>
        <v>0</v>
      </c>
      <c r="K35" s="124">
        <f t="shared" si="24"/>
        <v>0</v>
      </c>
      <c r="L35" s="111"/>
      <c r="M35" s="112"/>
      <c r="N35" s="26"/>
    </row>
    <row r="36" spans="1:14" ht="18.75" customHeight="1" x14ac:dyDescent="0.25">
      <c r="A36" s="172" t="s">
        <v>19</v>
      </c>
      <c r="B36" s="173"/>
      <c r="C36" s="25" t="s">
        <v>17</v>
      </c>
      <c r="D36" s="98">
        <f t="shared" ref="D36:G36" si="25">D87</f>
        <v>0</v>
      </c>
      <c r="E36" s="117">
        <f t="shared" si="12"/>
        <v>0</v>
      </c>
      <c r="F36" s="98">
        <f t="shared" si="25"/>
        <v>0</v>
      </c>
      <c r="G36" s="124">
        <f t="shared" si="25"/>
        <v>0</v>
      </c>
      <c r="H36" s="98">
        <f t="shared" ref="H36:I36" si="26">H87</f>
        <v>0</v>
      </c>
      <c r="I36" s="124">
        <f t="shared" si="26"/>
        <v>0</v>
      </c>
      <c r="J36" s="98">
        <f t="shared" ref="J36:K36" si="27">J87</f>
        <v>0</v>
      </c>
      <c r="K36" s="124">
        <f t="shared" si="27"/>
        <v>0</v>
      </c>
      <c r="L36" s="97"/>
      <c r="M36" s="101"/>
      <c r="N36" s="188"/>
    </row>
    <row r="37" spans="1:14" ht="24" customHeight="1" x14ac:dyDescent="0.25">
      <c r="A37" s="174"/>
      <c r="B37" s="175"/>
      <c r="C37" s="27" t="s">
        <v>12</v>
      </c>
      <c r="D37" s="98">
        <f t="shared" ref="D37:G37" si="28">D88</f>
        <v>0</v>
      </c>
      <c r="E37" s="117">
        <f t="shared" si="12"/>
        <v>0</v>
      </c>
      <c r="F37" s="98">
        <f t="shared" si="28"/>
        <v>0</v>
      </c>
      <c r="G37" s="124">
        <f t="shared" si="28"/>
        <v>0</v>
      </c>
      <c r="H37" s="98">
        <f t="shared" ref="H37:I37" si="29">H88</f>
        <v>0</v>
      </c>
      <c r="I37" s="124">
        <f t="shared" si="29"/>
        <v>0</v>
      </c>
      <c r="J37" s="98">
        <f t="shared" ref="J37:K37" si="30">J88</f>
        <v>0</v>
      </c>
      <c r="K37" s="124">
        <f t="shared" si="30"/>
        <v>0</v>
      </c>
      <c r="L37" s="104"/>
      <c r="M37" s="104"/>
      <c r="N37" s="189"/>
    </row>
    <row r="38" spans="1:14" ht="33.6" customHeight="1" x14ac:dyDescent="0.25">
      <c r="A38" s="174"/>
      <c r="B38" s="175"/>
      <c r="C38" s="28" t="s">
        <v>13</v>
      </c>
      <c r="D38" s="98">
        <f t="shared" ref="D38:G41" si="31">D89</f>
        <v>0</v>
      </c>
      <c r="E38" s="117">
        <f t="shared" si="12"/>
        <v>0</v>
      </c>
      <c r="F38" s="98">
        <f t="shared" si="31"/>
        <v>0</v>
      </c>
      <c r="G38" s="124">
        <f t="shared" si="31"/>
        <v>0</v>
      </c>
      <c r="H38" s="98">
        <f t="shared" ref="H38:I38" si="32">H89</f>
        <v>0</v>
      </c>
      <c r="I38" s="124">
        <f t="shared" si="32"/>
        <v>0</v>
      </c>
      <c r="J38" s="98">
        <f t="shared" ref="J38:K38" si="33">J89</f>
        <v>0</v>
      </c>
      <c r="K38" s="124">
        <f t="shared" si="33"/>
        <v>0</v>
      </c>
      <c r="L38" s="106"/>
      <c r="M38" s="107"/>
      <c r="N38" s="189"/>
    </row>
    <row r="39" spans="1:14" ht="46.5" customHeight="1" x14ac:dyDescent="0.25">
      <c r="A39" s="174"/>
      <c r="B39" s="175"/>
      <c r="C39" s="52" t="s">
        <v>30</v>
      </c>
      <c r="D39" s="98">
        <f t="shared" si="31"/>
        <v>0</v>
      </c>
      <c r="E39" s="117">
        <f t="shared" si="12"/>
        <v>0</v>
      </c>
      <c r="F39" s="98">
        <f t="shared" si="31"/>
        <v>0</v>
      </c>
      <c r="G39" s="124">
        <f t="shared" si="31"/>
        <v>0</v>
      </c>
      <c r="H39" s="98">
        <f t="shared" ref="H39:I39" si="34">H90</f>
        <v>0</v>
      </c>
      <c r="I39" s="124">
        <f t="shared" si="34"/>
        <v>0</v>
      </c>
      <c r="J39" s="98">
        <f t="shared" ref="J39:K39" si="35">J90</f>
        <v>0</v>
      </c>
      <c r="K39" s="124">
        <f t="shared" si="35"/>
        <v>0</v>
      </c>
      <c r="L39" s="111"/>
      <c r="M39" s="112"/>
      <c r="N39" s="189"/>
    </row>
    <row r="40" spans="1:14" ht="15.75" x14ac:dyDescent="0.25">
      <c r="A40" s="174"/>
      <c r="B40" s="175"/>
      <c r="C40" s="29" t="s">
        <v>14</v>
      </c>
      <c r="D40" s="98">
        <f t="shared" si="31"/>
        <v>0</v>
      </c>
      <c r="E40" s="117">
        <f t="shared" si="12"/>
        <v>0</v>
      </c>
      <c r="F40" s="98">
        <f t="shared" si="31"/>
        <v>0</v>
      </c>
      <c r="G40" s="124">
        <f t="shared" si="31"/>
        <v>0</v>
      </c>
      <c r="H40" s="98">
        <f t="shared" ref="H40:I40" si="36">H91</f>
        <v>0</v>
      </c>
      <c r="I40" s="124">
        <f t="shared" si="36"/>
        <v>0</v>
      </c>
      <c r="J40" s="98">
        <f t="shared" ref="J40:K40" si="37">J91</f>
        <v>0</v>
      </c>
      <c r="K40" s="124">
        <f t="shared" si="37"/>
        <v>0</v>
      </c>
      <c r="L40" s="111"/>
      <c r="M40" s="112"/>
      <c r="N40" s="189"/>
    </row>
    <row r="41" spans="1:14" ht="34.9" customHeight="1" x14ac:dyDescent="0.25">
      <c r="A41" s="176"/>
      <c r="B41" s="177"/>
      <c r="C41" s="30" t="s">
        <v>15</v>
      </c>
      <c r="D41" s="98">
        <f t="shared" si="31"/>
        <v>0</v>
      </c>
      <c r="E41" s="117">
        <f t="shared" si="12"/>
        <v>0</v>
      </c>
      <c r="F41" s="98">
        <f t="shared" si="31"/>
        <v>0</v>
      </c>
      <c r="G41" s="124">
        <f t="shared" si="31"/>
        <v>0</v>
      </c>
      <c r="H41" s="98">
        <f t="shared" ref="H41:I41" si="38">H92</f>
        <v>0</v>
      </c>
      <c r="I41" s="124">
        <f t="shared" si="38"/>
        <v>0</v>
      </c>
      <c r="J41" s="98">
        <f t="shared" ref="J41:K41" si="39">J92</f>
        <v>0</v>
      </c>
      <c r="K41" s="124">
        <f t="shared" si="39"/>
        <v>0</v>
      </c>
      <c r="L41" s="111"/>
      <c r="M41" s="112"/>
      <c r="N41" s="189"/>
    </row>
    <row r="42" spans="1:14" ht="17.25" customHeight="1" x14ac:dyDescent="0.25">
      <c r="A42" s="182" t="s">
        <v>20</v>
      </c>
      <c r="B42" s="183"/>
      <c r="C42" s="25" t="s">
        <v>17</v>
      </c>
      <c r="D42" s="118">
        <f>D30</f>
        <v>123.3</v>
      </c>
      <c r="E42" s="124">
        <f>E30</f>
        <v>1</v>
      </c>
      <c r="F42" s="118">
        <f>F30</f>
        <v>36.430999999999997</v>
      </c>
      <c r="G42" s="124">
        <f>F42/D42</f>
        <v>0.29546634225466339</v>
      </c>
      <c r="H42" s="118">
        <f>H30</f>
        <v>82.44</v>
      </c>
      <c r="I42" s="126">
        <f>H42/D42</f>
        <v>0.66861313868613137</v>
      </c>
      <c r="J42" s="118">
        <f>J30</f>
        <v>82.44</v>
      </c>
      <c r="K42" s="126">
        <f>J42/D42</f>
        <v>0.66861313868613137</v>
      </c>
      <c r="L42" s="97"/>
      <c r="M42" s="101"/>
      <c r="N42" s="189"/>
    </row>
    <row r="43" spans="1:14" ht="23.25" customHeight="1" x14ac:dyDescent="0.25">
      <c r="A43" s="184"/>
      <c r="B43" s="185"/>
      <c r="C43" s="28" t="s">
        <v>12</v>
      </c>
      <c r="D43" s="118">
        <f t="shared" ref="D43:G47" si="40">D31</f>
        <v>0</v>
      </c>
      <c r="E43" s="124">
        <f t="shared" si="40"/>
        <v>0</v>
      </c>
      <c r="F43" s="118">
        <f t="shared" si="40"/>
        <v>0</v>
      </c>
      <c r="G43" s="124">
        <f t="shared" ref="G43:H43" si="41">G31</f>
        <v>0</v>
      </c>
      <c r="H43" s="118">
        <f t="shared" si="41"/>
        <v>0</v>
      </c>
      <c r="I43" s="124">
        <f t="shared" ref="I43:J43" si="42">I31</f>
        <v>0</v>
      </c>
      <c r="J43" s="118">
        <f t="shared" si="42"/>
        <v>0</v>
      </c>
      <c r="K43" s="124">
        <f t="shared" ref="K43" si="43">K31</f>
        <v>0</v>
      </c>
      <c r="L43" s="104"/>
      <c r="M43" s="104"/>
      <c r="N43" s="189"/>
    </row>
    <row r="44" spans="1:14" ht="31.15" customHeight="1" x14ac:dyDescent="0.25">
      <c r="A44" s="184"/>
      <c r="B44" s="185"/>
      <c r="C44" s="28" t="s">
        <v>13</v>
      </c>
      <c r="D44" s="118">
        <f t="shared" si="40"/>
        <v>0</v>
      </c>
      <c r="E44" s="124">
        <f t="shared" si="40"/>
        <v>0</v>
      </c>
      <c r="F44" s="118">
        <f t="shared" si="40"/>
        <v>0</v>
      </c>
      <c r="G44" s="124">
        <f t="shared" ref="G44:H44" si="44">G32</f>
        <v>0</v>
      </c>
      <c r="H44" s="118">
        <f t="shared" si="44"/>
        <v>0</v>
      </c>
      <c r="I44" s="124">
        <f t="shared" ref="I44:J44" si="45">I32</f>
        <v>0</v>
      </c>
      <c r="J44" s="118">
        <f t="shared" si="45"/>
        <v>0</v>
      </c>
      <c r="K44" s="124">
        <f t="shared" ref="K44" si="46">K32</f>
        <v>0</v>
      </c>
      <c r="L44" s="106"/>
      <c r="M44" s="107"/>
      <c r="N44" s="189"/>
    </row>
    <row r="45" spans="1:14" ht="45.75" customHeight="1" x14ac:dyDescent="0.25">
      <c r="A45" s="184"/>
      <c r="B45" s="185"/>
      <c r="C45" s="52" t="s">
        <v>30</v>
      </c>
      <c r="D45" s="118">
        <f t="shared" si="40"/>
        <v>0</v>
      </c>
      <c r="E45" s="124">
        <f t="shared" si="40"/>
        <v>0</v>
      </c>
      <c r="F45" s="118">
        <f t="shared" si="40"/>
        <v>0</v>
      </c>
      <c r="G45" s="124">
        <f t="shared" ref="G45:H45" si="47">G33</f>
        <v>0</v>
      </c>
      <c r="H45" s="118">
        <f t="shared" si="47"/>
        <v>0</v>
      </c>
      <c r="I45" s="124">
        <f t="shared" ref="I45:J45" si="48">I33</f>
        <v>0</v>
      </c>
      <c r="J45" s="118">
        <f t="shared" si="48"/>
        <v>0</v>
      </c>
      <c r="K45" s="124">
        <f t="shared" ref="K45" si="49">K33</f>
        <v>0</v>
      </c>
      <c r="L45" s="111"/>
      <c r="M45" s="112"/>
      <c r="N45" s="189"/>
    </row>
    <row r="46" spans="1:14" ht="15.75" x14ac:dyDescent="0.25">
      <c r="A46" s="184"/>
      <c r="B46" s="185"/>
      <c r="C46" s="31" t="s">
        <v>14</v>
      </c>
      <c r="D46" s="118">
        <f t="shared" si="40"/>
        <v>123.3</v>
      </c>
      <c r="E46" s="124">
        <f t="shared" si="40"/>
        <v>1</v>
      </c>
      <c r="F46" s="118">
        <f t="shared" si="40"/>
        <v>36.430999999999997</v>
      </c>
      <c r="G46" s="124">
        <f>F46/D46</f>
        <v>0.29546634225466339</v>
      </c>
      <c r="H46" s="118">
        <f t="shared" ref="H46:J46" si="50">H34</f>
        <v>82.44</v>
      </c>
      <c r="I46" s="126">
        <f>H46/D46</f>
        <v>0.66861313868613137</v>
      </c>
      <c r="J46" s="118">
        <f t="shared" si="50"/>
        <v>82.44</v>
      </c>
      <c r="K46" s="126">
        <f>J46/D46</f>
        <v>0.66861313868613137</v>
      </c>
      <c r="L46" s="111"/>
      <c r="M46" s="112"/>
      <c r="N46" s="189"/>
    </row>
    <row r="47" spans="1:14" s="33" customFormat="1" ht="30" customHeight="1" x14ac:dyDescent="0.25">
      <c r="A47" s="186"/>
      <c r="B47" s="187"/>
      <c r="C47" s="32" t="s">
        <v>15</v>
      </c>
      <c r="D47" s="98">
        <f t="shared" si="40"/>
        <v>0</v>
      </c>
      <c r="E47" s="124">
        <f t="shared" si="40"/>
        <v>0</v>
      </c>
      <c r="F47" s="118">
        <f t="shared" si="40"/>
        <v>0</v>
      </c>
      <c r="G47" s="124">
        <f t="shared" si="40"/>
        <v>0</v>
      </c>
      <c r="H47" s="118">
        <f t="shared" ref="H47:I47" si="51">H35</f>
        <v>0</v>
      </c>
      <c r="I47" s="124">
        <f t="shared" si="51"/>
        <v>0</v>
      </c>
      <c r="J47" s="118">
        <f t="shared" ref="J47:K47" si="52">J35</f>
        <v>0</v>
      </c>
      <c r="K47" s="124">
        <f t="shared" si="52"/>
        <v>0</v>
      </c>
      <c r="L47" s="104"/>
      <c r="M47" s="105"/>
      <c r="N47" s="189"/>
    </row>
    <row r="48" spans="1:14" ht="21.75" customHeight="1" x14ac:dyDescent="0.25">
      <c r="A48" s="182" t="s">
        <v>21</v>
      </c>
      <c r="B48" s="183"/>
      <c r="C48" s="25" t="s">
        <v>17</v>
      </c>
      <c r="D48" s="98">
        <f t="shared" ref="D48:E53" si="53">D99</f>
        <v>0</v>
      </c>
      <c r="E48" s="117">
        <f t="shared" si="53"/>
        <v>0</v>
      </c>
      <c r="F48" s="98">
        <f t="shared" ref="F48:G48" si="54">F99</f>
        <v>0</v>
      </c>
      <c r="G48" s="117">
        <f t="shared" si="54"/>
        <v>0</v>
      </c>
      <c r="H48" s="98">
        <f t="shared" ref="H48:I48" si="55">H99</f>
        <v>0</v>
      </c>
      <c r="I48" s="117">
        <f t="shared" si="55"/>
        <v>0</v>
      </c>
      <c r="J48" s="98">
        <f t="shared" ref="J48:K48" si="56">J99</f>
        <v>0</v>
      </c>
      <c r="K48" s="117">
        <f t="shared" si="56"/>
        <v>0</v>
      </c>
      <c r="L48" s="119"/>
      <c r="M48" s="97"/>
      <c r="N48" s="34"/>
    </row>
    <row r="49" spans="1:241" ht="21.75" customHeight="1" x14ac:dyDescent="0.25">
      <c r="A49" s="184"/>
      <c r="B49" s="185"/>
      <c r="C49" s="28" t="s">
        <v>12</v>
      </c>
      <c r="D49" s="98">
        <f t="shared" si="53"/>
        <v>0</v>
      </c>
      <c r="E49" s="117">
        <f t="shared" si="53"/>
        <v>0</v>
      </c>
      <c r="F49" s="98">
        <f t="shared" ref="F49:G49" si="57">F100</f>
        <v>0</v>
      </c>
      <c r="G49" s="117">
        <f t="shared" si="57"/>
        <v>0</v>
      </c>
      <c r="H49" s="98">
        <f t="shared" ref="H49:I49" si="58">H100</f>
        <v>0</v>
      </c>
      <c r="I49" s="117">
        <f t="shared" si="58"/>
        <v>0</v>
      </c>
      <c r="J49" s="98">
        <f t="shared" ref="J49:K49" si="59">J100</f>
        <v>0</v>
      </c>
      <c r="K49" s="117">
        <f t="shared" si="59"/>
        <v>0</v>
      </c>
      <c r="L49" s="119"/>
      <c r="M49" s="97"/>
      <c r="N49" s="34"/>
    </row>
    <row r="50" spans="1:241" ht="37.15" customHeight="1" x14ac:dyDescent="0.25">
      <c r="A50" s="184"/>
      <c r="B50" s="185"/>
      <c r="C50" s="28" t="s">
        <v>13</v>
      </c>
      <c r="D50" s="98">
        <f t="shared" si="53"/>
        <v>0</v>
      </c>
      <c r="E50" s="117">
        <f t="shared" si="53"/>
        <v>0</v>
      </c>
      <c r="F50" s="98">
        <f t="shared" ref="F50:G50" si="60">F101</f>
        <v>0</v>
      </c>
      <c r="G50" s="117">
        <f t="shared" si="60"/>
        <v>0</v>
      </c>
      <c r="H50" s="98">
        <f t="shared" ref="H50:I50" si="61">H101</f>
        <v>0</v>
      </c>
      <c r="I50" s="117">
        <f t="shared" si="61"/>
        <v>0</v>
      </c>
      <c r="J50" s="98">
        <f t="shared" ref="J50:K50" si="62">J101</f>
        <v>0</v>
      </c>
      <c r="K50" s="117">
        <f t="shared" si="62"/>
        <v>0</v>
      </c>
      <c r="L50" s="119"/>
      <c r="M50" s="97"/>
      <c r="N50" s="34"/>
    </row>
    <row r="51" spans="1:241" ht="46.5" customHeight="1" x14ac:dyDescent="0.25">
      <c r="A51" s="184"/>
      <c r="B51" s="185"/>
      <c r="C51" s="52" t="s">
        <v>30</v>
      </c>
      <c r="D51" s="98">
        <f t="shared" si="53"/>
        <v>0</v>
      </c>
      <c r="E51" s="117">
        <f t="shared" si="53"/>
        <v>0</v>
      </c>
      <c r="F51" s="98">
        <f t="shared" ref="F51:G51" si="63">F102</f>
        <v>0</v>
      </c>
      <c r="G51" s="117">
        <f t="shared" si="63"/>
        <v>0</v>
      </c>
      <c r="H51" s="98">
        <f t="shared" ref="H51:I51" si="64">H102</f>
        <v>0</v>
      </c>
      <c r="I51" s="117">
        <f t="shared" si="64"/>
        <v>0</v>
      </c>
      <c r="J51" s="98">
        <f t="shared" ref="J51:K51" si="65">J102</f>
        <v>0</v>
      </c>
      <c r="K51" s="117">
        <f t="shared" si="65"/>
        <v>0</v>
      </c>
      <c r="L51" s="119"/>
      <c r="M51" s="97"/>
      <c r="N51" s="34"/>
    </row>
    <row r="52" spans="1:241" ht="25.5" customHeight="1" x14ac:dyDescent="0.25">
      <c r="A52" s="184"/>
      <c r="B52" s="185"/>
      <c r="C52" s="31" t="s">
        <v>14</v>
      </c>
      <c r="D52" s="98">
        <f t="shared" si="53"/>
        <v>0</v>
      </c>
      <c r="E52" s="117">
        <f t="shared" si="53"/>
        <v>0</v>
      </c>
      <c r="F52" s="98">
        <f t="shared" ref="F52:G52" si="66">F103</f>
        <v>0</v>
      </c>
      <c r="G52" s="117">
        <f t="shared" si="66"/>
        <v>0</v>
      </c>
      <c r="H52" s="98">
        <f t="shared" ref="H52:I52" si="67">H103</f>
        <v>0</v>
      </c>
      <c r="I52" s="117">
        <f t="shared" si="67"/>
        <v>0</v>
      </c>
      <c r="J52" s="98">
        <f t="shared" ref="J52:K52" si="68">J103</f>
        <v>0</v>
      </c>
      <c r="K52" s="117">
        <f t="shared" si="68"/>
        <v>0</v>
      </c>
      <c r="L52" s="119"/>
      <c r="M52" s="97"/>
      <c r="N52" s="34"/>
    </row>
    <row r="53" spans="1:241" ht="30.75" customHeight="1" x14ac:dyDescent="0.25">
      <c r="A53" s="186"/>
      <c r="B53" s="187"/>
      <c r="C53" s="120" t="s">
        <v>15</v>
      </c>
      <c r="D53" s="98">
        <f t="shared" si="53"/>
        <v>0</v>
      </c>
      <c r="E53" s="117">
        <f t="shared" si="53"/>
        <v>0</v>
      </c>
      <c r="F53" s="98">
        <f t="shared" ref="F53:G53" si="69">F104</f>
        <v>0</v>
      </c>
      <c r="G53" s="117">
        <f t="shared" si="69"/>
        <v>0</v>
      </c>
      <c r="H53" s="98">
        <f t="shared" ref="H53:I53" si="70">H104</f>
        <v>0</v>
      </c>
      <c r="I53" s="117">
        <f t="shared" si="70"/>
        <v>0</v>
      </c>
      <c r="J53" s="98">
        <f t="shared" ref="J53:K53" si="71">J104</f>
        <v>0</v>
      </c>
      <c r="K53" s="117">
        <f t="shared" si="71"/>
        <v>0</v>
      </c>
      <c r="L53" s="119"/>
      <c r="M53" s="97"/>
      <c r="N53" s="34"/>
    </row>
    <row r="54" spans="1:241" s="35" customFormat="1" ht="15.75" x14ac:dyDescent="0.25">
      <c r="A54" s="190" t="s">
        <v>54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2"/>
    </row>
    <row r="55" spans="1:241" ht="18.75" customHeight="1" x14ac:dyDescent="0.25">
      <c r="A55" s="193" t="s">
        <v>22</v>
      </c>
      <c r="B55" s="167" t="s">
        <v>53</v>
      </c>
      <c r="C55" s="36" t="s">
        <v>17</v>
      </c>
      <c r="D55" s="122">
        <v>4</v>
      </c>
      <c r="E55" s="100">
        <v>1</v>
      </c>
      <c r="F55" s="113">
        <v>0</v>
      </c>
      <c r="G55" s="100">
        <f>F55/D55</f>
        <v>0</v>
      </c>
      <c r="H55" s="113">
        <v>0</v>
      </c>
      <c r="I55" s="107">
        <f>H55/D55</f>
        <v>0</v>
      </c>
      <c r="J55" s="113">
        <v>0</v>
      </c>
      <c r="K55" s="107">
        <f>J55/D55</f>
        <v>0</v>
      </c>
      <c r="L55" s="97"/>
      <c r="M55" s="101"/>
      <c r="N55" s="169"/>
    </row>
    <row r="56" spans="1:241" ht="22.5" customHeight="1" x14ac:dyDescent="0.25">
      <c r="A56" s="194"/>
      <c r="B56" s="168"/>
      <c r="C56" s="22" t="s">
        <v>12</v>
      </c>
      <c r="D56" s="113">
        <v>0</v>
      </c>
      <c r="E56" s="103">
        <v>0</v>
      </c>
      <c r="F56" s="113">
        <v>0</v>
      </c>
      <c r="G56" s="103">
        <v>0</v>
      </c>
      <c r="H56" s="113">
        <v>0</v>
      </c>
      <c r="I56" s="103">
        <v>0</v>
      </c>
      <c r="J56" s="113">
        <v>0</v>
      </c>
      <c r="K56" s="103">
        <v>0</v>
      </c>
      <c r="L56" s="104"/>
      <c r="M56" s="105"/>
      <c r="N56" s="170"/>
    </row>
    <row r="57" spans="1:241" ht="38.25" customHeight="1" x14ac:dyDescent="0.25">
      <c r="A57" s="194"/>
      <c r="B57" s="168"/>
      <c r="C57" s="22" t="s">
        <v>13</v>
      </c>
      <c r="D57" s="113">
        <v>0</v>
      </c>
      <c r="E57" s="103">
        <v>0</v>
      </c>
      <c r="F57" s="113">
        <v>0</v>
      </c>
      <c r="G57" s="103">
        <v>0</v>
      </c>
      <c r="H57" s="113">
        <v>0</v>
      </c>
      <c r="I57" s="103">
        <v>0</v>
      </c>
      <c r="J57" s="113">
        <v>0</v>
      </c>
      <c r="K57" s="103">
        <v>0</v>
      </c>
      <c r="L57" s="106"/>
      <c r="M57" s="107"/>
      <c r="N57" s="170"/>
    </row>
    <row r="58" spans="1:241" ht="46.5" customHeight="1" x14ac:dyDescent="0.25">
      <c r="A58" s="194"/>
      <c r="B58" s="168"/>
      <c r="C58" s="52" t="s">
        <v>30</v>
      </c>
      <c r="D58" s="113">
        <v>0</v>
      </c>
      <c r="E58" s="103">
        <v>0</v>
      </c>
      <c r="F58" s="113">
        <v>0</v>
      </c>
      <c r="G58" s="103">
        <v>0</v>
      </c>
      <c r="H58" s="113">
        <v>0</v>
      </c>
      <c r="I58" s="103">
        <v>0</v>
      </c>
      <c r="J58" s="113">
        <v>0</v>
      </c>
      <c r="K58" s="103">
        <v>0</v>
      </c>
      <c r="L58" s="111"/>
      <c r="M58" s="112"/>
      <c r="N58" s="170"/>
    </row>
    <row r="59" spans="1:241" ht="23.25" customHeight="1" x14ac:dyDescent="0.25">
      <c r="A59" s="194"/>
      <c r="B59" s="168"/>
      <c r="C59" s="37" t="s">
        <v>14</v>
      </c>
      <c r="D59" s="122">
        <v>4</v>
      </c>
      <c r="E59" s="100">
        <v>1</v>
      </c>
      <c r="F59" s="113">
        <v>0</v>
      </c>
      <c r="G59" s="100">
        <f t="shared" ref="G59" si="72">F59/D59</f>
        <v>0</v>
      </c>
      <c r="H59" s="113">
        <v>0</v>
      </c>
      <c r="I59" s="107">
        <f>H59/D59</f>
        <v>0</v>
      </c>
      <c r="J59" s="113">
        <v>0</v>
      </c>
      <c r="K59" s="107">
        <f>J59/D59</f>
        <v>0</v>
      </c>
      <c r="L59" s="111"/>
      <c r="M59" s="112"/>
      <c r="N59" s="170"/>
    </row>
    <row r="60" spans="1:241" s="33" customFormat="1" ht="28.5" customHeight="1" x14ac:dyDescent="0.25">
      <c r="A60" s="194"/>
      <c r="B60" s="168"/>
      <c r="C60" s="38" t="s">
        <v>15</v>
      </c>
      <c r="D60" s="113">
        <v>0</v>
      </c>
      <c r="E60" s="103">
        <v>0</v>
      </c>
      <c r="F60" s="113">
        <v>0</v>
      </c>
      <c r="G60" s="103">
        <v>0</v>
      </c>
      <c r="H60" s="113">
        <v>0</v>
      </c>
      <c r="I60" s="103">
        <v>0</v>
      </c>
      <c r="J60" s="113">
        <v>0</v>
      </c>
      <c r="K60" s="103">
        <v>0</v>
      </c>
      <c r="L60" s="104"/>
      <c r="M60" s="105"/>
      <c r="N60" s="17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</row>
    <row r="61" spans="1:241" ht="18.75" customHeight="1" x14ac:dyDescent="0.25">
      <c r="A61" s="178"/>
      <c r="B61" s="180" t="s">
        <v>23</v>
      </c>
      <c r="C61" s="39" t="s">
        <v>17</v>
      </c>
      <c r="D61" s="96">
        <f>D55</f>
        <v>4</v>
      </c>
      <c r="E61" s="100">
        <v>1</v>
      </c>
      <c r="F61" s="96">
        <f>F55</f>
        <v>0</v>
      </c>
      <c r="G61" s="100">
        <f>F61/D61</f>
        <v>0</v>
      </c>
      <c r="H61" s="113">
        <v>0</v>
      </c>
      <c r="I61" s="103">
        <v>0</v>
      </c>
      <c r="J61" s="113">
        <v>0</v>
      </c>
      <c r="K61" s="103">
        <v>0</v>
      </c>
      <c r="L61" s="97"/>
      <c r="M61" s="101"/>
      <c r="N61" s="169"/>
    </row>
    <row r="62" spans="1:241" ht="24" customHeight="1" x14ac:dyDescent="0.25">
      <c r="A62" s="179"/>
      <c r="B62" s="181"/>
      <c r="C62" s="22" t="s">
        <v>12</v>
      </c>
      <c r="D62" s="96">
        <f t="shared" ref="D62:D66" si="73">D56</f>
        <v>0</v>
      </c>
      <c r="E62" s="103">
        <v>0</v>
      </c>
      <c r="F62" s="96">
        <f t="shared" ref="F62:H66" si="74">F56</f>
        <v>0</v>
      </c>
      <c r="G62" s="103">
        <v>0</v>
      </c>
      <c r="H62" s="96">
        <f t="shared" si="74"/>
        <v>0</v>
      </c>
      <c r="I62" s="103">
        <v>0</v>
      </c>
      <c r="J62" s="96">
        <f t="shared" ref="J62" si="75">J56</f>
        <v>0</v>
      </c>
      <c r="K62" s="103">
        <v>0</v>
      </c>
      <c r="L62" s="104"/>
      <c r="M62" s="105"/>
      <c r="N62" s="170"/>
    </row>
    <row r="63" spans="1:241" ht="34.9" customHeight="1" x14ac:dyDescent="0.25">
      <c r="A63" s="179"/>
      <c r="B63" s="181"/>
      <c r="C63" s="22" t="s">
        <v>13</v>
      </c>
      <c r="D63" s="96">
        <f t="shared" si="73"/>
        <v>0</v>
      </c>
      <c r="E63" s="103">
        <v>0</v>
      </c>
      <c r="F63" s="96">
        <f t="shared" si="74"/>
        <v>0</v>
      </c>
      <c r="G63" s="103">
        <v>0</v>
      </c>
      <c r="H63" s="96">
        <f t="shared" si="74"/>
        <v>0</v>
      </c>
      <c r="I63" s="103">
        <v>0</v>
      </c>
      <c r="J63" s="96">
        <f t="shared" ref="J63" si="76">J57</f>
        <v>0</v>
      </c>
      <c r="K63" s="103">
        <v>0</v>
      </c>
      <c r="L63" s="106"/>
      <c r="M63" s="107"/>
      <c r="N63" s="170"/>
    </row>
    <row r="64" spans="1:241" ht="45.75" customHeight="1" x14ac:dyDescent="0.25">
      <c r="A64" s="179"/>
      <c r="B64" s="181"/>
      <c r="C64" s="52">
        <v>0</v>
      </c>
      <c r="D64" s="96">
        <f t="shared" si="73"/>
        <v>0</v>
      </c>
      <c r="E64" s="103">
        <v>0</v>
      </c>
      <c r="F64" s="96">
        <f t="shared" si="74"/>
        <v>0</v>
      </c>
      <c r="G64" s="103">
        <v>0</v>
      </c>
      <c r="H64" s="96">
        <f t="shared" si="74"/>
        <v>0</v>
      </c>
      <c r="I64" s="103">
        <v>0</v>
      </c>
      <c r="J64" s="96">
        <f t="shared" ref="J64" si="77">J58</f>
        <v>0</v>
      </c>
      <c r="K64" s="103">
        <v>0</v>
      </c>
      <c r="L64" s="106"/>
      <c r="M64" s="107"/>
      <c r="N64" s="170"/>
    </row>
    <row r="65" spans="1:241" ht="21.75" customHeight="1" x14ac:dyDescent="0.25">
      <c r="A65" s="179"/>
      <c r="B65" s="181"/>
      <c r="C65" s="37" t="s">
        <v>14</v>
      </c>
      <c r="D65" s="96">
        <f t="shared" si="73"/>
        <v>4</v>
      </c>
      <c r="E65" s="100">
        <v>1</v>
      </c>
      <c r="F65" s="96">
        <f t="shared" si="74"/>
        <v>0</v>
      </c>
      <c r="G65" s="100">
        <f>F65/D65</f>
        <v>0</v>
      </c>
      <c r="H65" s="96">
        <f t="shared" si="74"/>
        <v>0</v>
      </c>
      <c r="I65" s="107">
        <f>H65/D65</f>
        <v>0</v>
      </c>
      <c r="J65" s="96">
        <f t="shared" ref="J65" si="78">J59</f>
        <v>0</v>
      </c>
      <c r="K65" s="107">
        <f>J65/D65</f>
        <v>0</v>
      </c>
      <c r="L65" s="106"/>
      <c r="M65" s="107"/>
      <c r="N65" s="170"/>
    </row>
    <row r="66" spans="1:241" ht="34.9" customHeight="1" x14ac:dyDescent="0.25">
      <c r="A66" s="179"/>
      <c r="B66" s="181"/>
      <c r="C66" s="38" t="s">
        <v>15</v>
      </c>
      <c r="D66" s="96">
        <f t="shared" si="73"/>
        <v>0</v>
      </c>
      <c r="E66" s="103">
        <v>0</v>
      </c>
      <c r="F66" s="96">
        <f t="shared" si="74"/>
        <v>0</v>
      </c>
      <c r="G66" s="103">
        <v>0</v>
      </c>
      <c r="H66" s="96">
        <f t="shared" si="74"/>
        <v>0</v>
      </c>
      <c r="I66" s="103">
        <v>0</v>
      </c>
      <c r="J66" s="96">
        <f t="shared" ref="J66" si="79">J60</f>
        <v>0</v>
      </c>
      <c r="K66" s="103">
        <v>0</v>
      </c>
      <c r="L66" s="111"/>
      <c r="M66" s="112"/>
      <c r="N66" s="170"/>
    </row>
    <row r="67" spans="1:241" s="33" customFormat="1" ht="22.15" customHeight="1" x14ac:dyDescent="0.25">
      <c r="A67" s="190" t="s">
        <v>55</v>
      </c>
      <c r="B67" s="191"/>
      <c r="C67" s="191"/>
      <c r="D67" s="205"/>
      <c r="E67" s="191"/>
      <c r="F67" s="191"/>
      <c r="G67" s="191"/>
      <c r="H67" s="191"/>
      <c r="I67" s="191"/>
      <c r="J67" s="191"/>
      <c r="K67" s="191"/>
      <c r="L67" s="191"/>
      <c r="M67" s="206"/>
      <c r="N67" s="150" t="s">
        <v>57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</row>
    <row r="68" spans="1:241" ht="22.5" customHeight="1" x14ac:dyDescent="0.25">
      <c r="A68" s="193" t="s">
        <v>24</v>
      </c>
      <c r="B68" s="167" t="s">
        <v>56</v>
      </c>
      <c r="C68" s="128" t="s">
        <v>17</v>
      </c>
      <c r="D68" s="135">
        <v>119.3</v>
      </c>
      <c r="E68" s="132">
        <v>1</v>
      </c>
      <c r="F68" s="96">
        <f>F72</f>
        <v>36.430999999999997</v>
      </c>
      <c r="G68" s="123">
        <f>F68/D68</f>
        <v>0.30537300922045263</v>
      </c>
      <c r="H68" s="96">
        <f>H72</f>
        <v>82.44</v>
      </c>
      <c r="I68" s="107">
        <f>H68/D68</f>
        <v>0.69103101424979041</v>
      </c>
      <c r="J68" s="145">
        <f>H68</f>
        <v>82.44</v>
      </c>
      <c r="K68" s="123">
        <f>J68/D68</f>
        <v>0.69103101424979041</v>
      </c>
      <c r="L68" s="97"/>
      <c r="M68" s="101"/>
      <c r="N68" s="195"/>
    </row>
    <row r="69" spans="1:241" ht="31.15" customHeight="1" x14ac:dyDescent="0.25">
      <c r="A69" s="194"/>
      <c r="B69" s="168"/>
      <c r="C69" s="129" t="s">
        <v>12</v>
      </c>
      <c r="D69" s="135">
        <v>0</v>
      </c>
      <c r="E69" s="133">
        <v>0</v>
      </c>
      <c r="F69" s="113">
        <v>0</v>
      </c>
      <c r="G69" s="103">
        <v>0</v>
      </c>
      <c r="H69" s="113">
        <v>0</v>
      </c>
      <c r="I69" s="103">
        <v>0</v>
      </c>
      <c r="J69" s="146">
        <v>0</v>
      </c>
      <c r="K69" s="103">
        <v>0</v>
      </c>
      <c r="L69" s="104"/>
      <c r="M69" s="105"/>
      <c r="N69" s="195"/>
    </row>
    <row r="70" spans="1:241" ht="47.25" customHeight="1" x14ac:dyDescent="0.25">
      <c r="A70" s="194"/>
      <c r="B70" s="168"/>
      <c r="C70" s="129" t="s">
        <v>13</v>
      </c>
      <c r="D70" s="135">
        <v>0</v>
      </c>
      <c r="E70" s="133">
        <v>0</v>
      </c>
      <c r="F70" s="113">
        <v>0</v>
      </c>
      <c r="G70" s="103">
        <v>0</v>
      </c>
      <c r="H70" s="113">
        <v>0</v>
      </c>
      <c r="I70" s="103">
        <v>0</v>
      </c>
      <c r="J70" s="146">
        <v>0</v>
      </c>
      <c r="K70" s="103">
        <v>0</v>
      </c>
      <c r="L70" s="106"/>
      <c r="M70" s="107"/>
      <c r="N70" s="195"/>
    </row>
    <row r="71" spans="1:241" ht="21.75" customHeight="1" x14ac:dyDescent="0.25">
      <c r="A71" s="194"/>
      <c r="B71" s="168"/>
      <c r="C71" s="130" t="s">
        <v>30</v>
      </c>
      <c r="D71" s="135">
        <v>0</v>
      </c>
      <c r="E71" s="133">
        <v>0</v>
      </c>
      <c r="F71" s="113">
        <v>0</v>
      </c>
      <c r="G71" s="103">
        <v>0</v>
      </c>
      <c r="H71" s="113">
        <v>0</v>
      </c>
      <c r="I71" s="103">
        <v>0</v>
      </c>
      <c r="J71" s="146">
        <v>0</v>
      </c>
      <c r="K71" s="103">
        <v>0</v>
      </c>
      <c r="L71" s="106"/>
      <c r="M71" s="107"/>
      <c r="N71" s="195"/>
    </row>
    <row r="72" spans="1:241" ht="30" customHeight="1" x14ac:dyDescent="0.25">
      <c r="A72" s="194"/>
      <c r="B72" s="168"/>
      <c r="C72" s="131" t="s">
        <v>14</v>
      </c>
      <c r="D72" s="135">
        <v>119.3</v>
      </c>
      <c r="E72" s="132">
        <v>1</v>
      </c>
      <c r="F72" s="134">
        <v>36.430999999999997</v>
      </c>
      <c r="G72" s="123">
        <f>F72/D72</f>
        <v>0.30537300922045263</v>
      </c>
      <c r="H72" s="144">
        <f>F72+46.009</f>
        <v>82.44</v>
      </c>
      <c r="I72" s="107">
        <f>H72/D72</f>
        <v>0.69103101424979041</v>
      </c>
      <c r="J72" s="147">
        <f>H72</f>
        <v>82.44</v>
      </c>
      <c r="K72" s="123">
        <f>J72/D72</f>
        <v>0.69103101424979041</v>
      </c>
      <c r="L72" s="106"/>
      <c r="M72" s="107"/>
      <c r="N72" s="196"/>
    </row>
    <row r="73" spans="1:241" s="33" customFormat="1" ht="22.15" customHeight="1" x14ac:dyDescent="0.25">
      <c r="A73" s="194"/>
      <c r="B73" s="168"/>
      <c r="C73" s="110" t="s">
        <v>15</v>
      </c>
      <c r="D73" s="135">
        <v>0</v>
      </c>
      <c r="E73" s="133">
        <v>0</v>
      </c>
      <c r="F73" s="113">
        <v>0</v>
      </c>
      <c r="G73" s="103">
        <v>0</v>
      </c>
      <c r="H73" s="113">
        <v>0</v>
      </c>
      <c r="I73" s="103">
        <v>0</v>
      </c>
      <c r="J73" s="146">
        <v>0</v>
      </c>
      <c r="K73" s="103">
        <v>0</v>
      </c>
      <c r="L73" s="111"/>
      <c r="M73" s="112"/>
      <c r="N73" s="88"/>
    </row>
    <row r="74" spans="1:241" ht="21.75" customHeight="1" x14ac:dyDescent="0.25">
      <c r="A74" s="193"/>
      <c r="B74" s="180" t="s">
        <v>25</v>
      </c>
      <c r="C74" s="99" t="s">
        <v>17</v>
      </c>
      <c r="D74" s="122">
        <f>D68</f>
        <v>119.3</v>
      </c>
      <c r="E74" s="100">
        <v>1</v>
      </c>
      <c r="F74" s="96">
        <f>F68</f>
        <v>36.430999999999997</v>
      </c>
      <c r="G74" s="100">
        <f>F74/D74</f>
        <v>0.30537300922045263</v>
      </c>
      <c r="H74" s="96">
        <f>H68</f>
        <v>82.44</v>
      </c>
      <c r="I74" s="107">
        <f>H74/D74</f>
        <v>0.69103101424979041</v>
      </c>
      <c r="J74" s="145">
        <f>H74</f>
        <v>82.44</v>
      </c>
      <c r="K74" s="123">
        <f>J74/D74</f>
        <v>0.69103101424979041</v>
      </c>
      <c r="L74" s="97"/>
      <c r="M74" s="101"/>
      <c r="N74" s="169"/>
    </row>
    <row r="75" spans="1:241" ht="31.15" customHeight="1" x14ac:dyDescent="0.25">
      <c r="A75" s="194"/>
      <c r="B75" s="181"/>
      <c r="C75" s="102" t="s">
        <v>12</v>
      </c>
      <c r="D75" s="96">
        <f t="shared" ref="D75:D79" si="80">D69</f>
        <v>0</v>
      </c>
      <c r="E75" s="103">
        <v>0</v>
      </c>
      <c r="F75" s="96">
        <f t="shared" ref="F75:K79" si="81">F69</f>
        <v>0</v>
      </c>
      <c r="G75" s="100">
        <f t="shared" si="81"/>
        <v>0</v>
      </c>
      <c r="H75" s="96">
        <f t="shared" ref="H75:I75" si="82">H69</f>
        <v>0</v>
      </c>
      <c r="I75" s="100">
        <f t="shared" si="82"/>
        <v>0</v>
      </c>
      <c r="J75" s="148">
        <f t="shared" ref="J75:K75" si="83">J69</f>
        <v>0</v>
      </c>
      <c r="K75" s="100">
        <f t="shared" si="83"/>
        <v>0</v>
      </c>
      <c r="L75" s="104"/>
      <c r="M75" s="105"/>
      <c r="N75" s="170"/>
    </row>
    <row r="76" spans="1:241" ht="47.25" customHeight="1" x14ac:dyDescent="0.25">
      <c r="A76" s="194"/>
      <c r="B76" s="181"/>
      <c r="C76" s="102" t="s">
        <v>13</v>
      </c>
      <c r="D76" s="96">
        <f t="shared" si="80"/>
        <v>0</v>
      </c>
      <c r="E76" s="103">
        <v>0</v>
      </c>
      <c r="F76" s="96">
        <f t="shared" si="81"/>
        <v>0</v>
      </c>
      <c r="G76" s="100">
        <f t="shared" si="81"/>
        <v>0</v>
      </c>
      <c r="H76" s="96">
        <f t="shared" ref="H76:I76" si="84">H70</f>
        <v>0</v>
      </c>
      <c r="I76" s="100">
        <f t="shared" si="84"/>
        <v>0</v>
      </c>
      <c r="J76" s="148">
        <f t="shared" ref="J76:K76" si="85">J70</f>
        <v>0</v>
      </c>
      <c r="K76" s="100">
        <f t="shared" si="85"/>
        <v>0</v>
      </c>
      <c r="L76" s="106"/>
      <c r="M76" s="107"/>
      <c r="N76" s="170"/>
    </row>
    <row r="77" spans="1:241" ht="21.75" customHeight="1" x14ac:dyDescent="0.25">
      <c r="A77" s="194"/>
      <c r="B77" s="181"/>
      <c r="C77" s="108" t="s">
        <v>30</v>
      </c>
      <c r="D77" s="96">
        <f t="shared" si="80"/>
        <v>0</v>
      </c>
      <c r="E77" s="103">
        <v>0</v>
      </c>
      <c r="F77" s="96">
        <f t="shared" si="81"/>
        <v>0</v>
      </c>
      <c r="G77" s="100">
        <f t="shared" si="81"/>
        <v>0</v>
      </c>
      <c r="H77" s="96">
        <f t="shared" ref="H77:I77" si="86">H71</f>
        <v>0</v>
      </c>
      <c r="I77" s="100">
        <f t="shared" si="86"/>
        <v>0</v>
      </c>
      <c r="J77" s="148">
        <f t="shared" ref="J77:K77" si="87">J71</f>
        <v>0</v>
      </c>
      <c r="K77" s="100">
        <f t="shared" si="87"/>
        <v>0</v>
      </c>
      <c r="L77" s="106"/>
      <c r="M77" s="107"/>
      <c r="N77" s="170"/>
    </row>
    <row r="78" spans="1:241" ht="30" customHeight="1" x14ac:dyDescent="0.25">
      <c r="A78" s="194"/>
      <c r="B78" s="181"/>
      <c r="C78" s="109" t="s">
        <v>14</v>
      </c>
      <c r="D78" s="96">
        <f t="shared" si="80"/>
        <v>119.3</v>
      </c>
      <c r="E78" s="100">
        <v>1</v>
      </c>
      <c r="F78" s="96">
        <f t="shared" si="81"/>
        <v>36.430999999999997</v>
      </c>
      <c r="G78" s="100">
        <f>F78/D78</f>
        <v>0.30537300922045263</v>
      </c>
      <c r="H78" s="96">
        <f t="shared" si="81"/>
        <v>82.44</v>
      </c>
      <c r="I78" s="107">
        <f>H78/D78</f>
        <v>0.69103101424979041</v>
      </c>
      <c r="J78" s="147">
        <f>H78</f>
        <v>82.44</v>
      </c>
      <c r="K78" s="123">
        <f>J78/D78</f>
        <v>0.69103101424979041</v>
      </c>
      <c r="L78" s="106"/>
      <c r="M78" s="107"/>
      <c r="N78" s="170"/>
    </row>
    <row r="79" spans="1:241" ht="20.25" customHeight="1" x14ac:dyDescent="0.25">
      <c r="A79" s="194"/>
      <c r="B79" s="181"/>
      <c r="C79" s="110" t="s">
        <v>15</v>
      </c>
      <c r="D79" s="96">
        <f t="shared" si="80"/>
        <v>0</v>
      </c>
      <c r="E79" s="103">
        <v>0</v>
      </c>
      <c r="F79" s="96">
        <f t="shared" si="81"/>
        <v>0</v>
      </c>
      <c r="G79" s="100">
        <f t="shared" si="81"/>
        <v>0</v>
      </c>
      <c r="H79" s="96">
        <f t="shared" si="81"/>
        <v>0</v>
      </c>
      <c r="I79" s="100">
        <f t="shared" si="81"/>
        <v>0</v>
      </c>
      <c r="J79" s="96">
        <f t="shared" si="81"/>
        <v>0</v>
      </c>
      <c r="K79" s="100">
        <f t="shared" si="81"/>
        <v>0</v>
      </c>
      <c r="L79" s="104"/>
      <c r="M79" s="105"/>
      <c r="N79" s="170"/>
    </row>
    <row r="80" spans="1:241" ht="22.5" customHeight="1" x14ac:dyDescent="0.25">
      <c r="A80" s="89" t="s">
        <v>26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188"/>
    </row>
    <row r="81" spans="1:14" ht="33" customHeight="1" x14ac:dyDescent="0.25">
      <c r="A81" s="199" t="s">
        <v>40</v>
      </c>
      <c r="B81" s="200"/>
      <c r="C81" s="99" t="s">
        <v>17</v>
      </c>
      <c r="D81" s="96">
        <f>D74+D61</f>
        <v>123.3</v>
      </c>
      <c r="E81" s="100">
        <v>1</v>
      </c>
      <c r="F81" s="96">
        <f>F74+F61</f>
        <v>36.430999999999997</v>
      </c>
      <c r="G81" s="100">
        <f>F81/D81</f>
        <v>0.29546634225466339</v>
      </c>
      <c r="H81" s="96">
        <f>H74+H61</f>
        <v>82.44</v>
      </c>
      <c r="I81" s="107">
        <f>H81/D81</f>
        <v>0.66861313868613137</v>
      </c>
      <c r="J81" s="145">
        <f>H81</f>
        <v>82.44</v>
      </c>
      <c r="K81" s="123">
        <f>J81/D81</f>
        <v>0.66861313868613137</v>
      </c>
      <c r="L81" s="97"/>
      <c r="M81" s="101"/>
      <c r="N81" s="151"/>
    </row>
    <row r="82" spans="1:14" ht="48" customHeight="1" x14ac:dyDescent="0.25">
      <c r="A82" s="201"/>
      <c r="B82" s="202"/>
      <c r="C82" s="102" t="s">
        <v>12</v>
      </c>
      <c r="D82" s="96">
        <f t="shared" ref="D82:D86" si="88">D75+D62</f>
        <v>0</v>
      </c>
      <c r="E82" s="103">
        <v>0</v>
      </c>
      <c r="F82" s="96">
        <f>F75+F66</f>
        <v>0</v>
      </c>
      <c r="G82" s="103">
        <v>0</v>
      </c>
      <c r="H82" s="96">
        <f>H75+H66</f>
        <v>0</v>
      </c>
      <c r="I82" s="103">
        <v>0</v>
      </c>
      <c r="J82" s="148">
        <f>J75+J66</f>
        <v>0</v>
      </c>
      <c r="K82" s="103">
        <v>0</v>
      </c>
      <c r="L82" s="104"/>
      <c r="M82" s="105"/>
      <c r="N82" s="151"/>
    </row>
    <row r="83" spans="1:14" ht="19.7" customHeight="1" x14ac:dyDescent="0.25">
      <c r="A83" s="201"/>
      <c r="B83" s="202"/>
      <c r="C83" s="102" t="s">
        <v>13</v>
      </c>
      <c r="D83" s="96">
        <f t="shared" si="88"/>
        <v>0</v>
      </c>
      <c r="E83" s="103">
        <v>0</v>
      </c>
      <c r="F83" s="96">
        <f t="shared" ref="F83:J86" si="89">F76+F63</f>
        <v>0</v>
      </c>
      <c r="G83" s="103">
        <v>0</v>
      </c>
      <c r="H83" s="96">
        <f t="shared" si="89"/>
        <v>0</v>
      </c>
      <c r="I83" s="103">
        <v>0</v>
      </c>
      <c r="J83" s="148">
        <f t="shared" ref="J83" si="90">J76+J63</f>
        <v>0</v>
      </c>
      <c r="K83" s="103">
        <v>0</v>
      </c>
      <c r="L83" s="106"/>
      <c r="M83" s="107"/>
      <c r="N83" s="151"/>
    </row>
    <row r="84" spans="1:14" ht="34.9" customHeight="1" x14ac:dyDescent="0.25">
      <c r="A84" s="201"/>
      <c r="B84" s="202"/>
      <c r="C84" s="108" t="s">
        <v>30</v>
      </c>
      <c r="D84" s="96">
        <f t="shared" si="88"/>
        <v>0</v>
      </c>
      <c r="E84" s="103">
        <v>0</v>
      </c>
      <c r="F84" s="96">
        <f t="shared" si="89"/>
        <v>0</v>
      </c>
      <c r="G84" s="103">
        <v>0</v>
      </c>
      <c r="H84" s="96">
        <f t="shared" si="89"/>
        <v>0</v>
      </c>
      <c r="I84" s="103">
        <v>0</v>
      </c>
      <c r="J84" s="148">
        <f t="shared" ref="J84" si="91">J77+J64</f>
        <v>0</v>
      </c>
      <c r="K84" s="103">
        <v>0</v>
      </c>
      <c r="L84" s="106"/>
      <c r="M84" s="107"/>
      <c r="N84" s="151"/>
    </row>
    <row r="85" spans="1:14" ht="15.75" x14ac:dyDescent="0.25">
      <c r="A85" s="201"/>
      <c r="B85" s="202"/>
      <c r="C85" s="109" t="s">
        <v>14</v>
      </c>
      <c r="D85" s="96">
        <f t="shared" si="88"/>
        <v>123.3</v>
      </c>
      <c r="E85" s="100">
        <v>1</v>
      </c>
      <c r="F85" s="96">
        <f t="shared" si="89"/>
        <v>36.430999999999997</v>
      </c>
      <c r="G85" s="100">
        <f>F85/D85</f>
        <v>0.29546634225466339</v>
      </c>
      <c r="H85" s="96">
        <f t="shared" si="89"/>
        <v>82.44</v>
      </c>
      <c r="I85" s="107">
        <f>H85/D85</f>
        <v>0.66861313868613137</v>
      </c>
      <c r="J85" s="147">
        <f>H85</f>
        <v>82.44</v>
      </c>
      <c r="K85" s="123">
        <f>J85/D85</f>
        <v>0.66861313868613137</v>
      </c>
      <c r="L85" s="106"/>
      <c r="M85" s="107"/>
      <c r="N85" s="151"/>
    </row>
    <row r="86" spans="1:14" ht="22.5" customHeight="1" x14ac:dyDescent="0.25">
      <c r="A86" s="201"/>
      <c r="B86" s="202"/>
      <c r="C86" s="102" t="s">
        <v>15</v>
      </c>
      <c r="D86" s="96">
        <f t="shared" si="88"/>
        <v>0</v>
      </c>
      <c r="E86" s="103">
        <v>0</v>
      </c>
      <c r="F86" s="96">
        <f t="shared" si="89"/>
        <v>0</v>
      </c>
      <c r="G86" s="103">
        <v>0</v>
      </c>
      <c r="H86" s="96">
        <f t="shared" si="89"/>
        <v>0</v>
      </c>
      <c r="I86" s="103">
        <v>0</v>
      </c>
      <c r="J86" s="148">
        <f t="shared" si="89"/>
        <v>0</v>
      </c>
      <c r="K86" s="103">
        <v>0</v>
      </c>
      <c r="L86" s="104"/>
      <c r="M86" s="105"/>
      <c r="N86" s="91"/>
    </row>
    <row r="87" spans="1:14" ht="24.75" customHeight="1" x14ac:dyDescent="0.25">
      <c r="A87" s="92" t="s">
        <v>27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188"/>
    </row>
    <row r="88" spans="1:14" ht="46.5" customHeight="1" x14ac:dyDescent="0.3">
      <c r="A88" s="197" t="s">
        <v>41</v>
      </c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51"/>
    </row>
    <row r="89" spans="1:14" ht="20.25" customHeight="1" x14ac:dyDescent="0.3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151"/>
    </row>
    <row r="90" spans="1:14" ht="32.25" customHeight="1" x14ac:dyDescent="0.3">
      <c r="A90" s="42" t="s">
        <v>42</v>
      </c>
      <c r="B90" s="42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151"/>
    </row>
    <row r="91" spans="1:14" ht="27" customHeight="1" x14ac:dyDescent="0.3">
      <c r="A91" s="46"/>
      <c r="B91" s="95"/>
      <c r="C91" s="48"/>
      <c r="D91" s="49"/>
      <c r="E91" s="49"/>
      <c r="F91" s="95"/>
      <c r="G91" s="95"/>
      <c r="H91" s="95"/>
      <c r="I91" s="95"/>
      <c r="J91" s="95"/>
      <c r="K91" s="95"/>
      <c r="L91" s="95"/>
      <c r="M91" s="95"/>
      <c r="N91" s="151"/>
    </row>
    <row r="92" spans="1:14" ht="22.5" customHeight="1" x14ac:dyDescent="0.3">
      <c r="A92" s="203" t="s">
        <v>28</v>
      </c>
      <c r="B92" s="204"/>
      <c r="C92" s="48"/>
      <c r="D92" s="49"/>
      <c r="E92" s="49"/>
      <c r="F92" s="95"/>
      <c r="G92" s="95"/>
      <c r="H92" s="95"/>
      <c r="I92" s="95"/>
      <c r="J92" s="95"/>
      <c r="K92" s="95"/>
      <c r="L92" s="95"/>
      <c r="M92" s="95"/>
      <c r="N92" s="151"/>
    </row>
    <row r="93" spans="1:14" ht="25.5" customHeight="1" x14ac:dyDescent="0.3">
      <c r="A93" s="46"/>
      <c r="B93" s="95"/>
      <c r="C93" s="48"/>
      <c r="D93" s="49"/>
      <c r="E93" s="49"/>
      <c r="F93" s="95"/>
      <c r="G93" s="95"/>
      <c r="H93" s="95"/>
      <c r="I93" s="95"/>
      <c r="J93" s="95"/>
      <c r="K93" s="95"/>
      <c r="L93" s="95"/>
      <c r="M93" s="95"/>
      <c r="N93" s="93"/>
    </row>
    <row r="94" spans="1:14" ht="32.450000000000003" customHeight="1" x14ac:dyDescent="0.3">
      <c r="A94" s="197" t="s">
        <v>43</v>
      </c>
      <c r="B94" s="197"/>
      <c r="C94" s="198"/>
      <c r="D94" s="198"/>
      <c r="E94" s="198"/>
      <c r="F94" s="198"/>
      <c r="G94" s="198"/>
      <c r="H94" s="94"/>
      <c r="I94" s="94"/>
      <c r="J94" s="94"/>
      <c r="K94" s="94"/>
      <c r="L94" s="94"/>
      <c r="M94" s="94"/>
      <c r="N94" s="41"/>
    </row>
    <row r="95" spans="1:14" ht="49.5" customHeight="1" x14ac:dyDescent="0.25">
      <c r="A95" s="95"/>
      <c r="B95" s="95"/>
      <c r="C95" s="48"/>
      <c r="D95" s="49"/>
      <c r="E95" s="49"/>
      <c r="F95" s="95"/>
      <c r="G95" s="95"/>
      <c r="H95" s="95"/>
      <c r="I95" s="95"/>
      <c r="J95" s="95"/>
      <c r="K95" s="95"/>
      <c r="L95" s="95"/>
      <c r="M95" s="95"/>
    </row>
    <row r="96" spans="1:14" ht="22.5" customHeight="1" x14ac:dyDescent="0.3">
      <c r="A96" s="197" t="s">
        <v>44</v>
      </c>
      <c r="B96" s="197"/>
      <c r="C96" s="198"/>
      <c r="D96" s="198"/>
      <c r="E96" s="198"/>
      <c r="F96" s="198"/>
      <c r="G96" s="198"/>
    </row>
    <row r="97" spans="1:14" ht="29.25" customHeight="1" x14ac:dyDescent="0.2">
      <c r="N97" s="45"/>
    </row>
    <row r="98" spans="1:14" s="33" customFormat="1" ht="22.15" customHeight="1" x14ac:dyDescent="0.25">
      <c r="A98" s="1"/>
      <c r="B98" s="1"/>
      <c r="C98" s="2"/>
      <c r="D98" s="3"/>
      <c r="E98" s="3"/>
      <c r="F98" s="1"/>
      <c r="G98" s="1"/>
      <c r="H98" s="1"/>
      <c r="I98" s="1"/>
      <c r="J98" s="1"/>
      <c r="K98" s="1"/>
      <c r="L98" s="1"/>
      <c r="M98" s="1"/>
      <c r="N98" s="4"/>
    </row>
    <row r="99" spans="1:14" ht="22.5" customHeight="1" x14ac:dyDescent="0.3">
      <c r="A99" s="44"/>
      <c r="B99" s="47"/>
      <c r="C99" s="48"/>
      <c r="D99" s="49"/>
      <c r="E99" s="49"/>
      <c r="F99" s="47"/>
      <c r="G99" s="47"/>
      <c r="H99" s="47"/>
      <c r="I99" s="47"/>
      <c r="J99" s="47"/>
      <c r="K99" s="47"/>
      <c r="L99" s="47"/>
      <c r="M99" s="47"/>
    </row>
    <row r="100" spans="1:14" ht="31.15" customHeight="1" x14ac:dyDescent="0.25">
      <c r="A100" s="50"/>
    </row>
    <row r="101" spans="1:14" ht="45.75" customHeight="1" x14ac:dyDescent="0.25">
      <c r="A101" s="50"/>
    </row>
    <row r="102" spans="1:14" ht="21.75" customHeight="1" x14ac:dyDescent="0.25">
      <c r="A102" s="50"/>
    </row>
    <row r="103" spans="1:14" ht="30" customHeight="1" x14ac:dyDescent="0.25">
      <c r="A103" s="50"/>
    </row>
    <row r="104" spans="1:14" s="33" customFormat="1" ht="22.15" customHeight="1" x14ac:dyDescent="0.25">
      <c r="A104" s="51"/>
      <c r="B104" s="1"/>
      <c r="C104" s="2"/>
      <c r="D104" s="3"/>
      <c r="E104" s="3"/>
      <c r="F104" s="1"/>
      <c r="G104" s="1"/>
      <c r="H104" s="1"/>
      <c r="I104" s="1"/>
      <c r="J104" s="1"/>
      <c r="K104" s="1"/>
      <c r="L104" s="1"/>
      <c r="M104" s="1"/>
      <c r="N104" s="4"/>
    </row>
    <row r="105" spans="1:14" ht="31.5" customHeight="1" x14ac:dyDescent="0.25">
      <c r="A105" s="50"/>
    </row>
    <row r="106" spans="1:14" ht="31.15" customHeight="1" x14ac:dyDescent="0.25">
      <c r="A106" s="50"/>
    </row>
    <row r="107" spans="1:14" ht="36.75" customHeight="1" x14ac:dyDescent="0.25">
      <c r="A107" s="50"/>
    </row>
    <row r="108" spans="1:14" ht="32.25" customHeight="1" x14ac:dyDescent="0.25">
      <c r="A108" s="50"/>
    </row>
    <row r="109" spans="1:14" ht="30" customHeight="1" x14ac:dyDescent="0.25">
      <c r="A109" s="50"/>
    </row>
    <row r="110" spans="1:14" ht="21" customHeight="1" x14ac:dyDescent="0.25">
      <c r="A110" s="51"/>
    </row>
    <row r="111" spans="1:14" ht="70.5" customHeight="1" x14ac:dyDescent="0.25">
      <c r="A111" s="50"/>
    </row>
    <row r="112" spans="1:14" ht="33" customHeight="1" x14ac:dyDescent="0.25">
      <c r="A112" s="50"/>
    </row>
    <row r="113" spans="1:1" ht="50.25" customHeight="1" x14ac:dyDescent="0.25">
      <c r="A113" s="50"/>
    </row>
    <row r="114" spans="1:1" ht="21" customHeight="1" x14ac:dyDescent="0.25">
      <c r="A114" s="50"/>
    </row>
    <row r="115" spans="1:1" ht="28.9" customHeight="1" x14ac:dyDescent="0.25">
      <c r="A115" s="50"/>
    </row>
    <row r="116" spans="1:1" ht="29.25" customHeight="1" x14ac:dyDescent="0.25"/>
    <row r="117" spans="1:1" ht="22.5" customHeight="1" x14ac:dyDescent="0.25"/>
    <row r="118" spans="1:1" ht="18.75" customHeight="1" x14ac:dyDescent="0.25"/>
    <row r="119" spans="1:1" ht="24.75" customHeight="1" x14ac:dyDescent="0.25"/>
    <row r="120" spans="1:1" ht="31.9" customHeight="1" x14ac:dyDescent="0.25"/>
    <row r="121" spans="1:1" ht="46.5" customHeight="1" x14ac:dyDescent="0.25"/>
    <row r="122" spans="1:1" ht="20.25" customHeight="1" x14ac:dyDescent="0.25"/>
    <row r="123" spans="1:1" ht="31.9" customHeight="1" x14ac:dyDescent="0.25"/>
    <row r="124" spans="1:1" ht="15" customHeight="1" x14ac:dyDescent="0.25"/>
    <row r="125" spans="1:1" ht="23.25" customHeight="1" x14ac:dyDescent="0.25"/>
    <row r="126" spans="1:1" ht="34.5" customHeight="1" x14ac:dyDescent="0.25"/>
    <row r="127" spans="1:1" ht="46.5" customHeight="1" x14ac:dyDescent="0.25"/>
    <row r="128" spans="1:1" ht="20.25" customHeight="1" x14ac:dyDescent="0.25"/>
    <row r="129" spans="1:14" ht="31.15" customHeight="1" x14ac:dyDescent="0.25"/>
    <row r="130" spans="1:14" ht="21" customHeight="1" x14ac:dyDescent="0.25"/>
    <row r="131" spans="1:14" ht="24" customHeight="1" x14ac:dyDescent="0.25"/>
    <row r="132" spans="1:14" ht="31.15" customHeight="1" x14ac:dyDescent="0.25"/>
    <row r="133" spans="1:14" ht="45.75" customHeight="1" x14ac:dyDescent="0.25"/>
    <row r="134" spans="1:14" ht="24.75" customHeight="1" x14ac:dyDescent="0.25"/>
    <row r="135" spans="1:14" ht="31.15" customHeight="1" x14ac:dyDescent="0.25"/>
    <row r="136" spans="1:14" s="40" customFormat="1" ht="53.25" customHeight="1" x14ac:dyDescent="0.25">
      <c r="A136" s="1"/>
      <c r="B136" s="1"/>
      <c r="C136" s="2"/>
      <c r="D136" s="3"/>
      <c r="E136" s="3"/>
      <c r="F136" s="1"/>
      <c r="G136" s="1"/>
      <c r="H136" s="1"/>
      <c r="I136" s="1"/>
      <c r="J136" s="1"/>
      <c r="K136" s="1"/>
      <c r="L136" s="1"/>
      <c r="M136" s="1"/>
      <c r="N136" s="4"/>
    </row>
    <row r="137" spans="1:14" s="40" customFormat="1" ht="19.7" customHeight="1" x14ac:dyDescent="0.25">
      <c r="A137" s="1"/>
      <c r="B137" s="1"/>
      <c r="C137" s="2"/>
      <c r="D137" s="3"/>
      <c r="E137" s="3"/>
      <c r="F137" s="1"/>
      <c r="G137" s="1"/>
      <c r="H137" s="1"/>
      <c r="I137" s="1"/>
      <c r="J137" s="1"/>
      <c r="K137" s="1"/>
      <c r="L137" s="1"/>
      <c r="M137" s="1"/>
      <c r="N137" s="4"/>
    </row>
    <row r="138" spans="1:14" ht="19.7" customHeight="1" x14ac:dyDescent="0.25"/>
    <row r="139" spans="1:14" ht="12.6" customHeight="1" x14ac:dyDescent="0.25"/>
    <row r="140" spans="1:14" ht="16.5" customHeight="1" x14ac:dyDescent="0.25"/>
    <row r="141" spans="1:14" ht="14.45" customHeight="1" x14ac:dyDescent="0.25"/>
    <row r="142" spans="1:14" ht="11.25" customHeight="1" x14ac:dyDescent="0.25"/>
    <row r="152" ht="14.25" customHeight="1" x14ac:dyDescent="0.25"/>
    <row r="158" ht="12.75" customHeight="1" x14ac:dyDescent="0.25"/>
    <row r="161" spans="3:14" s="1" customFormat="1" x14ac:dyDescent="0.25">
      <c r="C161" s="2"/>
      <c r="D161" s="3"/>
      <c r="E161" s="3"/>
      <c r="N161" s="4"/>
    </row>
    <row r="162" spans="3:14" s="1" customFormat="1" x14ac:dyDescent="0.25">
      <c r="C162" s="2"/>
      <c r="D162" s="3"/>
      <c r="E162" s="3"/>
      <c r="N162" s="4"/>
    </row>
    <row r="163" spans="3:14" s="1" customFormat="1" x14ac:dyDescent="0.25">
      <c r="C163" s="2"/>
      <c r="D163" s="3"/>
      <c r="E163" s="3"/>
      <c r="N163" s="4"/>
    </row>
    <row r="164" spans="3:14" s="1" customFormat="1" x14ac:dyDescent="0.25">
      <c r="C164" s="2"/>
      <c r="D164" s="3"/>
      <c r="E164" s="3"/>
      <c r="N164" s="4"/>
    </row>
    <row r="170" spans="3:14" s="1" customFormat="1" ht="49.5" customHeight="1" x14ac:dyDescent="0.25">
      <c r="C170" s="2"/>
      <c r="D170" s="3"/>
      <c r="E170" s="3"/>
      <c r="N170" s="4"/>
    </row>
  </sheetData>
  <mergeCells count="42">
    <mergeCell ref="A24:B29"/>
    <mergeCell ref="A30:B35"/>
    <mergeCell ref="A18:B23"/>
    <mergeCell ref="F15:G15"/>
    <mergeCell ref="J15:K15"/>
    <mergeCell ref="A14:A16"/>
    <mergeCell ref="B14:B16"/>
    <mergeCell ref="C14:C16"/>
    <mergeCell ref="N67:N72"/>
    <mergeCell ref="A68:A73"/>
    <mergeCell ref="B68:B73"/>
    <mergeCell ref="N74:N79"/>
    <mergeCell ref="A96:G96"/>
    <mergeCell ref="A81:B86"/>
    <mergeCell ref="N87:N92"/>
    <mergeCell ref="A74:A79"/>
    <mergeCell ref="B74:B79"/>
    <mergeCell ref="N80:N85"/>
    <mergeCell ref="A88:M88"/>
    <mergeCell ref="A92:B92"/>
    <mergeCell ref="A94:G94"/>
    <mergeCell ref="A67:M67"/>
    <mergeCell ref="B55:B60"/>
    <mergeCell ref="N55:N60"/>
    <mergeCell ref="A36:B41"/>
    <mergeCell ref="N61:N66"/>
    <mergeCell ref="A61:A66"/>
    <mergeCell ref="B61:B66"/>
    <mergeCell ref="A42:B47"/>
    <mergeCell ref="A48:B53"/>
    <mergeCell ref="N36:N47"/>
    <mergeCell ref="A54:N54"/>
    <mergeCell ref="A55:A60"/>
    <mergeCell ref="A2:N2"/>
    <mergeCell ref="N18:N23"/>
    <mergeCell ref="N14:N16"/>
    <mergeCell ref="D15:D16"/>
    <mergeCell ref="E15:E16"/>
    <mergeCell ref="H15:I15"/>
    <mergeCell ref="D14:E14"/>
    <mergeCell ref="F14:M14"/>
    <mergeCell ref="L15:M15"/>
  </mergeCells>
  <pageMargins left="0.59055118110236227" right="0.59055118110236227" top="1.1811023622047245" bottom="0.39370078740157483" header="0" footer="0"/>
  <pageSetup paperSize="9" scale="67" fitToHeight="0" orientation="landscape" r:id="rId1"/>
  <headerFooter>
    <oddFooter>&amp;C&amp;"Times New Roman,обычный"&amp;8Страница  &amp;P из &amp;N</oddFooter>
  </headerFooter>
  <rowBreaks count="1" manualBreakCount="1">
    <brk id="127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23"/>
  <sheetViews>
    <sheetView tabSelected="1" zoomScale="85" zoomScaleNormal="85" workbookViewId="0">
      <selection activeCell="O14" sqref="O14"/>
    </sheetView>
  </sheetViews>
  <sheetFormatPr defaultColWidth="9.140625" defaultRowHeight="15.75" x14ac:dyDescent="0.25"/>
  <cols>
    <col min="1" max="1" width="4" style="65" customWidth="1"/>
    <col min="2" max="2" width="32.5703125" style="66" customWidth="1"/>
    <col min="3" max="3" width="14.85546875" style="66" customWidth="1"/>
    <col min="4" max="4" width="16.7109375" style="66" customWidth="1"/>
    <col min="5" max="6" width="7.7109375" style="66" customWidth="1"/>
    <col min="7" max="7" width="5.5703125" style="66" customWidth="1"/>
    <col min="8" max="8" width="7.28515625" style="66" customWidth="1"/>
    <col min="9" max="9" width="6.5703125" style="66" customWidth="1"/>
    <col min="10" max="11" width="6.28515625" style="66" customWidth="1"/>
    <col min="12" max="12" width="6.42578125" style="66" customWidth="1"/>
    <col min="13" max="13" width="6.28515625" style="66" customWidth="1"/>
    <col min="14" max="15" width="6.5703125" style="66" customWidth="1"/>
    <col min="16" max="16" width="5.7109375" style="66" customWidth="1"/>
    <col min="17" max="17" width="14.85546875" style="66" customWidth="1"/>
    <col min="18" max="16384" width="9.140625" style="66"/>
  </cols>
  <sheetData>
    <row r="3" spans="1:18" x14ac:dyDescent="0.25">
      <c r="E3" s="83" t="s">
        <v>37</v>
      </c>
    </row>
    <row r="4" spans="1:18" ht="18.75" x14ac:dyDescent="0.25">
      <c r="E4" s="56" t="s">
        <v>50</v>
      </c>
    </row>
    <row r="5" spans="1:18" x14ac:dyDescent="0.25">
      <c r="E5" s="57" t="s">
        <v>31</v>
      </c>
      <c r="K5" s="217"/>
      <c r="L5" s="217"/>
      <c r="M5" s="217"/>
      <c r="N5" s="217"/>
      <c r="O5" s="217"/>
      <c r="P5" s="217"/>
    </row>
    <row r="6" spans="1:18" ht="15.95" customHeight="1" x14ac:dyDescent="0.25">
      <c r="A6" s="82"/>
      <c r="B6" s="82"/>
      <c r="C6" s="82"/>
      <c r="D6" s="82"/>
      <c r="E6" s="5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8" ht="15.95" customHeight="1" x14ac:dyDescent="0.25">
      <c r="A7" s="67"/>
      <c r="B7" s="67"/>
      <c r="C7" s="67"/>
      <c r="D7" s="67"/>
      <c r="E7" s="58" t="s">
        <v>38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8" ht="15.95" customHeight="1" x14ac:dyDescent="0.25">
      <c r="A8" s="67"/>
      <c r="B8" s="67"/>
      <c r="C8" s="67"/>
      <c r="D8" s="67"/>
      <c r="E8" s="58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8" ht="16.5" thickBot="1" x14ac:dyDescent="0.3">
      <c r="E9" s="57" t="s">
        <v>32</v>
      </c>
    </row>
    <row r="10" spans="1:18" ht="12.75" customHeight="1" thickBot="1" x14ac:dyDescent="0.3">
      <c r="A10" s="220" t="s">
        <v>2</v>
      </c>
      <c r="B10" s="223" t="s">
        <v>34</v>
      </c>
      <c r="C10" s="223" t="s">
        <v>35</v>
      </c>
      <c r="D10" s="226" t="s">
        <v>62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31" t="s">
        <v>36</v>
      </c>
    </row>
    <row r="11" spans="1:18" ht="87.6" customHeight="1" x14ac:dyDescent="0.25">
      <c r="A11" s="221"/>
      <c r="B11" s="224"/>
      <c r="C11" s="224"/>
      <c r="D11" s="227"/>
      <c r="E11" s="234" t="s">
        <v>58</v>
      </c>
      <c r="F11" s="235"/>
      <c r="G11" s="236"/>
      <c r="H11" s="234" t="s">
        <v>59</v>
      </c>
      <c r="I11" s="235"/>
      <c r="J11" s="236"/>
      <c r="K11" s="234" t="s">
        <v>60</v>
      </c>
      <c r="L11" s="235"/>
      <c r="M11" s="236"/>
      <c r="N11" s="234" t="s">
        <v>61</v>
      </c>
      <c r="O11" s="235"/>
      <c r="P11" s="236"/>
      <c r="Q11" s="232"/>
    </row>
    <row r="12" spans="1:18" ht="20.100000000000001" customHeight="1" thickBot="1" x14ac:dyDescent="0.3">
      <c r="A12" s="222"/>
      <c r="B12" s="225"/>
      <c r="C12" s="225"/>
      <c r="D12" s="228"/>
      <c r="E12" s="68" t="s">
        <v>8</v>
      </c>
      <c r="F12" s="68" t="s">
        <v>9</v>
      </c>
      <c r="G12" s="68" t="s">
        <v>7</v>
      </c>
      <c r="H12" s="68" t="s">
        <v>8</v>
      </c>
      <c r="I12" s="68" t="s">
        <v>9</v>
      </c>
      <c r="J12" s="68" t="s">
        <v>7</v>
      </c>
      <c r="K12" s="68" t="s">
        <v>8</v>
      </c>
      <c r="L12" s="68" t="s">
        <v>9</v>
      </c>
      <c r="M12" s="68" t="s">
        <v>7</v>
      </c>
      <c r="N12" s="68" t="s">
        <v>8</v>
      </c>
      <c r="O12" s="68" t="s">
        <v>9</v>
      </c>
      <c r="P12" s="68" t="s">
        <v>7</v>
      </c>
      <c r="Q12" s="233"/>
    </row>
    <row r="13" spans="1:18" ht="93.75" x14ac:dyDescent="0.3">
      <c r="A13" s="69">
        <v>1</v>
      </c>
      <c r="B13" s="136" t="s">
        <v>63</v>
      </c>
      <c r="C13" s="137">
        <v>100</v>
      </c>
      <c r="D13" s="138">
        <v>100</v>
      </c>
      <c r="E13" s="138">
        <v>100</v>
      </c>
      <c r="F13" s="138">
        <v>100</v>
      </c>
      <c r="G13" s="138">
        <v>100</v>
      </c>
      <c r="H13" s="138">
        <v>100</v>
      </c>
      <c r="I13" s="138">
        <v>100</v>
      </c>
      <c r="J13" s="138">
        <v>100</v>
      </c>
      <c r="K13" s="138">
        <v>100</v>
      </c>
      <c r="L13" s="138">
        <v>100</v>
      </c>
      <c r="M13" s="138">
        <v>100</v>
      </c>
      <c r="N13" s="138"/>
      <c r="O13" s="138"/>
      <c r="P13" s="138"/>
      <c r="Q13" s="70"/>
    </row>
    <row r="14" spans="1:18" ht="112.5" x14ac:dyDescent="0.3">
      <c r="A14" s="71">
        <v>2</v>
      </c>
      <c r="B14" s="136" t="s">
        <v>64</v>
      </c>
      <c r="C14" s="139">
        <v>93.7</v>
      </c>
      <c r="D14" s="143">
        <v>93.8</v>
      </c>
      <c r="E14" s="141">
        <v>93.7</v>
      </c>
      <c r="F14" s="139">
        <v>93.7</v>
      </c>
      <c r="G14" s="140">
        <v>100</v>
      </c>
      <c r="H14" s="141">
        <v>93.7</v>
      </c>
      <c r="I14" s="139">
        <v>93.7</v>
      </c>
      <c r="J14" s="140">
        <v>100</v>
      </c>
      <c r="K14" s="141">
        <v>93.7</v>
      </c>
      <c r="L14" s="139">
        <v>93.7</v>
      </c>
      <c r="M14" s="140">
        <v>100</v>
      </c>
      <c r="N14" s="140"/>
      <c r="O14" s="140"/>
      <c r="P14" s="140"/>
      <c r="Q14" s="70"/>
    </row>
    <row r="15" spans="1:18" ht="131.25" x14ac:dyDescent="0.3">
      <c r="A15" s="71">
        <v>3</v>
      </c>
      <c r="B15" s="136" t="s">
        <v>65</v>
      </c>
      <c r="C15" s="142">
        <v>1</v>
      </c>
      <c r="D15" s="140">
        <v>1</v>
      </c>
      <c r="E15" s="140">
        <v>1</v>
      </c>
      <c r="F15" s="140">
        <v>1</v>
      </c>
      <c r="G15" s="140">
        <v>100</v>
      </c>
      <c r="H15" s="140">
        <v>1</v>
      </c>
      <c r="I15" s="140">
        <v>1</v>
      </c>
      <c r="J15" s="140">
        <v>100</v>
      </c>
      <c r="K15" s="140">
        <v>1</v>
      </c>
      <c r="L15" s="140">
        <v>1</v>
      </c>
      <c r="M15" s="140">
        <v>100</v>
      </c>
      <c r="N15" s="140"/>
      <c r="O15" s="140"/>
      <c r="P15" s="140"/>
      <c r="Q15" s="70"/>
    </row>
    <row r="16" spans="1:18" s="74" customFormat="1" x14ac:dyDescent="0.2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44" s="74" customFormat="1" x14ac:dyDescent="0.25">
      <c r="A17" s="72"/>
      <c r="B17" s="229" t="s">
        <v>66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73"/>
    </row>
    <row r="18" spans="1:44" s="74" customFormat="1" ht="21" customHeight="1" x14ac:dyDescent="0.25">
      <c r="A18" s="85"/>
      <c r="B18" s="87"/>
      <c r="C18" s="86"/>
      <c r="D18" s="84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44" s="74" customFormat="1" x14ac:dyDescent="0.25">
      <c r="A19" s="75"/>
      <c r="B19" s="230" t="s">
        <v>67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73"/>
    </row>
    <row r="20" spans="1:44" s="74" customFormat="1" x14ac:dyDescent="0.25">
      <c r="A20" s="75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1:44" s="6" customFormat="1" ht="14.25" customHeight="1" x14ac:dyDescent="0.25">
      <c r="A21" s="219"/>
      <c r="B21" s="219"/>
      <c r="C21" s="219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</row>
    <row r="22" spans="1:44" s="6" customFormat="1" x14ac:dyDescent="0.25">
      <c r="A22" s="77"/>
      <c r="B22" s="78"/>
      <c r="C22" s="78"/>
      <c r="D22" s="79"/>
      <c r="E22" s="80"/>
      <c r="F22" s="80"/>
      <c r="G22" s="80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78"/>
      <c r="AJ22" s="78"/>
      <c r="AK22" s="78"/>
      <c r="AL22" s="81"/>
      <c r="AM22" s="81"/>
      <c r="AN22" s="81"/>
    </row>
    <row r="23" spans="1:44" x14ac:dyDescent="0.25">
      <c r="A23" s="76"/>
    </row>
  </sheetData>
  <mergeCells count="14">
    <mergeCell ref="K5:P5"/>
    <mergeCell ref="E10:P10"/>
    <mergeCell ref="A21:C21"/>
    <mergeCell ref="A10:A12"/>
    <mergeCell ref="B10:B12"/>
    <mergeCell ref="C10:C12"/>
    <mergeCell ref="D10:D12"/>
    <mergeCell ref="B17:Q17"/>
    <mergeCell ref="B19:Q19"/>
    <mergeCell ref="Q10:Q12"/>
    <mergeCell ref="E11:G11"/>
    <mergeCell ref="H11:J11"/>
    <mergeCell ref="K11:M11"/>
    <mergeCell ref="N11:P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Финансирование </vt:lpstr>
      <vt:lpstr>Показатели</vt:lpstr>
      <vt:lpstr>'Финансирование '!Заголовки_для_печати</vt:lpstr>
      <vt:lpstr>'Финансирование '!Область_печати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Мальцева</cp:lastModifiedBy>
  <cp:lastPrinted>2021-10-15T09:10:39Z</cp:lastPrinted>
  <dcterms:created xsi:type="dcterms:W3CDTF">2021-10-15T07:29:28Z</dcterms:created>
  <dcterms:modified xsi:type="dcterms:W3CDTF">2022-12-21T11:26:53Z</dcterms:modified>
</cp:coreProperties>
</file>